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Админ\Desktop\2023-2024\ВШК\2 полугодие\"/>
    </mc:Choice>
  </mc:AlternateContent>
  <bookViews>
    <workbookView xWindow="0" yWindow="0" windowWidth="23040" windowHeight="9384"/>
  </bookViews>
  <sheets>
    <sheet name="тит.лист" sheetId="1" r:id="rId1"/>
    <sheet name="январь" sheetId="2" r:id="rId2"/>
    <sheet name="февраль" sheetId="3" r:id="rId3"/>
    <sheet name="апрель " sheetId="4" r:id="rId4"/>
    <sheet name="март" sheetId="5" r:id="rId5"/>
    <sheet name="май" sheetId="6" r:id="rId6"/>
  </sheets>
  <calcPr calcId="152511"/>
</workbook>
</file>

<file path=xl/calcChain.xml><?xml version="1.0" encoding="utf-8"?>
<calcChain xmlns="http://schemas.openxmlformats.org/spreadsheetml/2006/main">
  <c r="AU4" i="6" l="1"/>
  <c r="AT4" i="6"/>
  <c r="AS4" i="6"/>
  <c r="AR4" i="6"/>
  <c r="AQ4" i="6"/>
  <c r="AP4" i="6"/>
  <c r="AO4" i="6"/>
  <c r="AN4" i="6"/>
  <c r="AM4" i="6"/>
  <c r="AL4" i="6"/>
  <c r="AK4" i="6"/>
  <c r="AJ4" i="6"/>
  <c r="AI4" i="6"/>
  <c r="AH4" i="6"/>
  <c r="AG4" i="6"/>
  <c r="AU3" i="6"/>
  <c r="AT3" i="6"/>
  <c r="AS3" i="6"/>
  <c r="AR3" i="6"/>
  <c r="AQ3" i="6"/>
  <c r="AP3" i="6"/>
  <c r="AO3" i="6"/>
  <c r="AN3" i="6"/>
  <c r="AM3" i="6"/>
  <c r="AL3" i="6"/>
  <c r="AK3" i="6"/>
  <c r="AJ3" i="6"/>
  <c r="AI3" i="6"/>
  <c r="AH3" i="6"/>
  <c r="AG3" i="6"/>
  <c r="AU4" i="5"/>
  <c r="AT4" i="5"/>
  <c r="AS4" i="5"/>
  <c r="AR4" i="5"/>
  <c r="AQ4" i="5"/>
  <c r="AP4" i="5"/>
  <c r="AO4" i="5"/>
  <c r="AN4" i="5"/>
  <c r="AM4" i="5"/>
  <c r="AL4" i="5"/>
  <c r="AK4" i="5"/>
  <c r="AJ4" i="5"/>
  <c r="AI4" i="5"/>
  <c r="AH4" i="5"/>
  <c r="AG4" i="5"/>
  <c r="AU3" i="5"/>
  <c r="AT3" i="5"/>
  <c r="AS3" i="5"/>
  <c r="AR3" i="5"/>
  <c r="AQ3" i="5"/>
  <c r="AP3" i="5"/>
  <c r="AO3" i="5"/>
  <c r="AN3" i="5"/>
  <c r="AM3" i="5"/>
  <c r="AL3" i="5"/>
  <c r="AK3" i="5"/>
  <c r="AJ3" i="5"/>
  <c r="AI3" i="5"/>
  <c r="AH3" i="5"/>
  <c r="AG3" i="5"/>
  <c r="AU4" i="4"/>
  <c r="AT4" i="4"/>
  <c r="AS4" i="4"/>
  <c r="AR4" i="4"/>
  <c r="AQ4" i="4"/>
  <c r="AP4" i="4"/>
  <c r="AO4" i="4"/>
  <c r="AN4" i="4"/>
  <c r="AM4" i="4"/>
  <c r="AL4" i="4"/>
  <c r="AK4" i="4"/>
  <c r="AJ4" i="4"/>
  <c r="AI4" i="4"/>
  <c r="AH4" i="4"/>
  <c r="AG4" i="4"/>
  <c r="AU3" i="4"/>
  <c r="AT3" i="4"/>
  <c r="AS3" i="4"/>
  <c r="AR3" i="4"/>
  <c r="AQ3" i="4"/>
  <c r="AP3" i="4"/>
  <c r="AO3" i="4"/>
  <c r="AN3" i="4"/>
  <c r="AM3" i="4"/>
  <c r="AL3" i="4"/>
  <c r="AK3" i="4"/>
  <c r="AJ3" i="4"/>
  <c r="AI3" i="4"/>
  <c r="AH3" i="4"/>
  <c r="AG3" i="4"/>
  <c r="AU4" i="3"/>
  <c r="AT4" i="3"/>
  <c r="AS4" i="3"/>
  <c r="AR4" i="3"/>
  <c r="AQ4" i="3"/>
  <c r="AP4" i="3"/>
  <c r="AN4" i="3"/>
  <c r="AM4" i="3"/>
  <c r="AL4" i="3"/>
  <c r="AK4" i="3"/>
  <c r="AJ4" i="3"/>
  <c r="AI4" i="3"/>
  <c r="AH4" i="3"/>
  <c r="AU3" i="3"/>
  <c r="AT3" i="3"/>
  <c r="AS3" i="3"/>
  <c r="AR3" i="3"/>
  <c r="AQ3" i="3"/>
  <c r="AP3" i="3"/>
  <c r="AN3" i="3"/>
  <c r="AM3" i="3"/>
  <c r="AL3" i="3"/>
  <c r="AK3" i="3"/>
  <c r="AJ3" i="3"/>
  <c r="AI3" i="3"/>
  <c r="AH3" i="3"/>
  <c r="AU4" i="2"/>
  <c r="AT4" i="2"/>
  <c r="AS4" i="2"/>
  <c r="AR4" i="2"/>
  <c r="AQ4" i="2"/>
  <c r="AP4" i="2"/>
  <c r="AO4" i="2"/>
  <c r="AN4" i="2"/>
  <c r="AM4" i="2"/>
  <c r="AL4" i="2"/>
  <c r="AK4" i="2"/>
  <c r="AJ4" i="2"/>
  <c r="AI4" i="2"/>
  <c r="AH4" i="2"/>
  <c r="AG4" i="2"/>
  <c r="AU3" i="2"/>
  <c r="AT3" i="2"/>
  <c r="AS3" i="2"/>
  <c r="AR3" i="2"/>
  <c r="AQ3" i="2"/>
  <c r="AP3" i="2"/>
  <c r="AO3" i="2"/>
  <c r="AN3" i="2"/>
  <c r="AM3" i="2"/>
  <c r="AL3" i="2"/>
  <c r="AK3" i="2"/>
  <c r="AJ3" i="2"/>
  <c r="AI3" i="2"/>
  <c r="AH3" i="2"/>
  <c r="AG3" i="2"/>
</calcChain>
</file>

<file path=xl/sharedStrings.xml><?xml version="1.0" encoding="utf-8"?>
<sst xmlns="http://schemas.openxmlformats.org/spreadsheetml/2006/main" count="253" uniqueCount="47">
  <si>
    <t>ГРАФИК КОНТРОЛЬНЫХ РАБОТ МБОУ" СОШ№9 г.Азнакаево"</t>
  </si>
  <si>
    <t>январь  2024</t>
  </si>
  <si>
    <t>классы</t>
  </si>
  <si>
    <t xml:space="preserve"> </t>
  </si>
  <si>
    <t>Р</t>
  </si>
  <si>
    <t>Ал</t>
  </si>
  <si>
    <t>М</t>
  </si>
  <si>
    <t>Гм</t>
  </si>
  <si>
    <t>Ф</t>
  </si>
  <si>
    <t>Х</t>
  </si>
  <si>
    <t>Б</t>
  </si>
  <si>
    <t>Гг</t>
  </si>
  <si>
    <t>Ом</t>
  </si>
  <si>
    <t>Ая</t>
  </si>
  <si>
    <t>Тя</t>
  </si>
  <si>
    <t>И</t>
  </si>
  <si>
    <t>Ин</t>
  </si>
  <si>
    <t>Л</t>
  </si>
  <si>
    <t>Об</t>
  </si>
  <si>
    <t>федеральный уровень (ВПР)</t>
  </si>
  <si>
    <t>муниципальный уровень (пробные проверочные работы по материалам ГИА)</t>
  </si>
  <si>
    <t>школьный уровень</t>
  </si>
  <si>
    <t xml:space="preserve"> -русский язык</t>
  </si>
  <si>
    <t xml:space="preserve">  -биология</t>
  </si>
  <si>
    <t xml:space="preserve">  -математика</t>
  </si>
  <si>
    <t xml:space="preserve">   -география</t>
  </si>
  <si>
    <t xml:space="preserve"> - информатика</t>
  </si>
  <si>
    <t xml:space="preserve">   -алгебра</t>
  </si>
  <si>
    <t xml:space="preserve">  -окружающий мир</t>
  </si>
  <si>
    <t xml:space="preserve"> - литература</t>
  </si>
  <si>
    <t xml:space="preserve">   -геометрия</t>
  </si>
  <si>
    <t xml:space="preserve">  -английский язык</t>
  </si>
  <si>
    <t xml:space="preserve">  -физика</t>
  </si>
  <si>
    <t xml:space="preserve">  - татарский язык</t>
  </si>
  <si>
    <t xml:space="preserve">  -химия</t>
  </si>
  <si>
    <t xml:space="preserve">  - история</t>
  </si>
  <si>
    <t xml:space="preserve">  -    обществознание</t>
  </si>
  <si>
    <t>февраль 2024</t>
  </si>
  <si>
    <t>О</t>
  </si>
  <si>
    <t>апрель 2023</t>
  </si>
  <si>
    <t>Ня</t>
  </si>
  <si>
    <t>региональный уровень</t>
  </si>
  <si>
    <t>март  2024</t>
  </si>
  <si>
    <t>АЯ</t>
  </si>
  <si>
    <t>региональный уровень (оценка функциональной грамотности)</t>
  </si>
  <si>
    <t>май  2024</t>
  </si>
  <si>
    <t>График контрольных работ на 2 полугодие 2023-2024 уч. года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</si>
</sst>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7" x14ac:knownFonts="1">
    <font>
      <sz val="11"/>
      <color theme="1"/>
      <name val="Calibri"/>
      <scheme val="minor"/>
    </font>
    <font>
      <sz val="11"/>
      <color theme="1"/>
      <name val="Times New Roman"/>
    </font>
    <font>
      <b/>
      <sz val="11"/>
      <color theme="1"/>
      <name val="Times New Roman"/>
    </font>
    <font>
      <b/>
      <sz val="55"/>
      <color theme="1"/>
      <name val="Times New Roman"/>
    </font>
    <font>
      <sz val="11"/>
      <name val="Times New Roman"/>
    </font>
    <font>
      <sz val="12"/>
      <color theme="1"/>
      <name val="Times New Roman"/>
    </font>
    <font>
      <b/>
      <sz val="11"/>
      <name val="Times New Roman"/>
    </font>
  </fonts>
  <fills count="14">
    <fill>
      <patternFill patternType="none"/>
    </fill>
    <fill>
      <patternFill patternType="gray125"/>
    </fill>
    <fill>
      <patternFill patternType="solid">
        <fgColor theme="6" tint="0.39997558519241921"/>
        <bgColor theme="0"/>
      </patternFill>
    </fill>
    <fill>
      <patternFill patternType="solid">
        <fgColor theme="6" tint="0.39997558519241921"/>
        <bgColor theme="6" tint="0.39997558519241921"/>
      </patternFill>
    </fill>
    <fill>
      <patternFill patternType="solid">
        <fgColor theme="0"/>
        <bgColor theme="0"/>
      </patternFill>
    </fill>
    <fill>
      <patternFill patternType="solid">
        <fgColor theme="0"/>
        <bgColor theme="6" tint="0.39997558519241921"/>
      </patternFill>
    </fill>
    <fill>
      <patternFill patternType="solid">
        <fgColor indexed="5"/>
        <bgColor indexed="5"/>
      </patternFill>
    </fill>
    <fill>
      <patternFill patternType="solid">
        <fgColor theme="0"/>
        <bgColor indexed="5"/>
      </patternFill>
    </fill>
    <fill>
      <patternFill patternType="solid">
        <fgColor theme="6" tint="0.39997558519241921"/>
        <bgColor indexed="5"/>
      </patternFill>
    </fill>
    <fill>
      <patternFill patternType="solid">
        <fgColor theme="5" tint="0.39997558519241921"/>
        <bgColor theme="5" tint="0.39997558519241921"/>
      </patternFill>
    </fill>
    <fill>
      <patternFill patternType="solid">
        <fgColor theme="0" tint="-0.499984740745262"/>
        <bgColor theme="0" tint="-0.499984740745262"/>
      </patternFill>
    </fill>
    <fill>
      <patternFill patternType="solid">
        <fgColor theme="5" tint="0.39997558519241921"/>
        <bgColor theme="6" tint="0.39997558519241921"/>
      </patternFill>
    </fill>
    <fill>
      <patternFill patternType="solid">
        <fgColor theme="0" tint="-0.499984740745262"/>
        <bgColor theme="9" tint="0.59999389629810485"/>
      </patternFill>
    </fill>
    <fill>
      <patternFill patternType="solid">
        <fgColor theme="4" tint="0.59999389629810485"/>
        <bgColor theme="4" tint="0.59999389629810485"/>
      </patternFill>
    </fill>
  </fills>
  <borders count="15">
    <border>
      <left/>
      <right/>
      <top/>
      <bottom/>
      <diagonal/>
    </border>
    <border>
      <left/>
      <right/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/>
      <bottom/>
      <diagonal/>
    </border>
    <border>
      <left/>
      <right style="thin">
        <color auto="1"/>
      </right>
      <top/>
      <bottom/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theme="1"/>
      </left>
      <right style="thin">
        <color theme="1"/>
      </right>
      <top style="thin">
        <color theme="1"/>
      </top>
      <bottom style="thin">
        <color theme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0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2" xfId="0" applyFont="1" applyBorder="1" applyAlignment="1">
      <alignment horizontal="center"/>
    </xf>
    <xf numFmtId="0" fontId="2" fillId="2" borderId="2" xfId="0" applyFont="1" applyFill="1" applyBorder="1"/>
    <xf numFmtId="0" fontId="2" fillId="3" borderId="2" xfId="0" applyFont="1" applyFill="1" applyBorder="1"/>
    <xf numFmtId="0" fontId="2" fillId="4" borderId="2" xfId="0" applyFont="1" applyFill="1" applyBorder="1"/>
    <xf numFmtId="0" fontId="2" fillId="5" borderId="2" xfId="0" applyFont="1" applyFill="1" applyBorder="1"/>
    <xf numFmtId="0" fontId="4" fillId="6" borderId="2" xfId="0" applyFont="1" applyFill="1" applyBorder="1"/>
    <xf numFmtId="0" fontId="4" fillId="6" borderId="10" xfId="0" applyFont="1" applyFill="1" applyBorder="1"/>
    <xf numFmtId="0" fontId="1" fillId="2" borderId="2" xfId="0" applyFont="1" applyFill="1" applyBorder="1"/>
    <xf numFmtId="0" fontId="1" fillId="3" borderId="2" xfId="0" applyFont="1" applyFill="1" applyBorder="1"/>
    <xf numFmtId="0" fontId="1" fillId="4" borderId="2" xfId="0" applyFont="1" applyFill="1" applyBorder="1"/>
    <xf numFmtId="0" fontId="1" fillId="5" borderId="2" xfId="0" applyFont="1" applyFill="1" applyBorder="1"/>
    <xf numFmtId="0" fontId="5" fillId="0" borderId="2" xfId="0" applyFont="1" applyBorder="1" applyAlignment="1">
      <alignment horizontal="center"/>
    </xf>
    <xf numFmtId="0" fontId="4" fillId="6" borderId="0" xfId="0" applyFont="1" applyFill="1"/>
    <xf numFmtId="0" fontId="4" fillId="7" borderId="2" xfId="0" applyFont="1" applyFill="1" applyBorder="1"/>
    <xf numFmtId="0" fontId="4" fillId="2" borderId="2" xfId="0" applyFont="1" applyFill="1" applyBorder="1"/>
    <xf numFmtId="0" fontId="4" fillId="4" borderId="2" xfId="0" applyFont="1" applyFill="1" applyBorder="1"/>
    <xf numFmtId="0" fontId="1" fillId="6" borderId="0" xfId="0" applyFont="1" applyFill="1"/>
    <xf numFmtId="0" fontId="4" fillId="8" borderId="2" xfId="0" applyFont="1" applyFill="1" applyBorder="1"/>
    <xf numFmtId="0" fontId="1" fillId="7" borderId="2" xfId="0" applyFont="1" applyFill="1" applyBorder="1"/>
    <xf numFmtId="0" fontId="4" fillId="4" borderId="10" xfId="0" applyFont="1" applyFill="1" applyBorder="1"/>
    <xf numFmtId="0" fontId="1" fillId="8" borderId="2" xfId="0" applyFont="1" applyFill="1" applyBorder="1"/>
    <xf numFmtId="0" fontId="1" fillId="4" borderId="0" xfId="0" applyFont="1" applyFill="1"/>
    <xf numFmtId="0" fontId="1" fillId="6" borderId="2" xfId="0" applyFont="1" applyFill="1" applyBorder="1"/>
    <xf numFmtId="0" fontId="4" fillId="5" borderId="2" xfId="0" applyFont="1" applyFill="1" applyBorder="1"/>
    <xf numFmtId="0" fontId="2" fillId="7" borderId="2" xfId="0" applyFont="1" applyFill="1" applyBorder="1"/>
    <xf numFmtId="0" fontId="1" fillId="9" borderId="0" xfId="0" applyFont="1" applyFill="1"/>
    <xf numFmtId="0" fontId="1" fillId="10" borderId="0" xfId="0" applyFont="1" applyFill="1"/>
    <xf numFmtId="0" fontId="4" fillId="0" borderId="0" xfId="0" applyFont="1"/>
    <xf numFmtId="0" fontId="4" fillId="3" borderId="2" xfId="0" applyFont="1" applyFill="1" applyBorder="1"/>
    <xf numFmtId="0" fontId="1" fillId="0" borderId="2" xfId="0" applyFont="1" applyBorder="1"/>
    <xf numFmtId="0" fontId="1" fillId="3" borderId="11" xfId="0" applyFont="1" applyFill="1" applyBorder="1"/>
    <xf numFmtId="0" fontId="1" fillId="4" borderId="12" xfId="0" applyFont="1" applyFill="1" applyBorder="1"/>
    <xf numFmtId="0" fontId="1" fillId="3" borderId="13" xfId="0" applyFont="1" applyFill="1" applyBorder="1"/>
    <xf numFmtId="0" fontId="1" fillId="4" borderId="14" xfId="0" applyFont="1" applyFill="1" applyBorder="1"/>
    <xf numFmtId="0" fontId="6" fillId="6" borderId="2" xfId="0" applyFont="1" applyFill="1" applyBorder="1"/>
    <xf numFmtId="0" fontId="2" fillId="4" borderId="0" xfId="0" applyFont="1" applyFill="1"/>
    <xf numFmtId="0" fontId="5" fillId="4" borderId="2" xfId="0" applyFont="1" applyFill="1" applyBorder="1" applyAlignment="1">
      <alignment horizontal="center"/>
    </xf>
    <xf numFmtId="0" fontId="1" fillId="11" borderId="2" xfId="0" applyFont="1" applyFill="1" applyBorder="1"/>
    <xf numFmtId="0" fontId="2" fillId="6" borderId="2" xfId="0" applyFont="1" applyFill="1" applyBorder="1"/>
    <xf numFmtId="0" fontId="1" fillId="12" borderId="0" xfId="0" applyFont="1" applyFill="1"/>
    <xf numFmtId="0" fontId="1" fillId="13" borderId="0" xfId="0" applyFont="1" applyFill="1"/>
    <xf numFmtId="0" fontId="2" fillId="8" borderId="2" xfId="0" applyFont="1" applyFill="1" applyBorder="1"/>
    <xf numFmtId="0" fontId="6" fillId="8" borderId="2" xfId="0" applyFont="1" applyFill="1" applyBorder="1"/>
    <xf numFmtId="49" fontId="2" fillId="0" borderId="1" xfId="0" applyNumberFormat="1" applyFont="1" applyBorder="1" applyAlignment="1">
      <alignment horizontal="center"/>
    </xf>
    <xf numFmtId="49" fontId="3" fillId="0" borderId="3" xfId="0" applyNumberFormat="1" applyFont="1" applyBorder="1" applyAlignment="1">
      <alignment horizontal="center" vertical="top" wrapText="1"/>
    </xf>
    <xf numFmtId="49" fontId="2" fillId="0" borderId="4" xfId="0" applyNumberFormat="1" applyFont="1" applyBorder="1" applyAlignment="1">
      <alignment horizontal="center" vertical="top" wrapText="1"/>
    </xf>
    <xf numFmtId="49" fontId="2" fillId="0" borderId="5" xfId="0" applyNumberFormat="1" applyFont="1" applyBorder="1" applyAlignment="1">
      <alignment horizontal="center" vertical="top" wrapText="1"/>
    </xf>
    <xf numFmtId="49" fontId="2" fillId="0" borderId="6" xfId="0" applyNumberFormat="1" applyFont="1" applyBorder="1" applyAlignment="1">
      <alignment horizontal="center" vertical="top" wrapText="1"/>
    </xf>
    <xf numFmtId="49" fontId="2" fillId="0" borderId="0" xfId="0" applyNumberFormat="1" applyFont="1" applyAlignment="1">
      <alignment horizontal="center" vertical="top" wrapText="1"/>
    </xf>
    <xf numFmtId="49" fontId="2" fillId="0" borderId="7" xfId="0" applyNumberFormat="1" applyFont="1" applyBorder="1" applyAlignment="1">
      <alignment horizontal="center" vertical="top" wrapText="1"/>
    </xf>
    <xf numFmtId="49" fontId="2" fillId="0" borderId="8" xfId="0" applyNumberFormat="1" applyFont="1" applyBorder="1" applyAlignment="1">
      <alignment horizontal="center" vertical="top" wrapText="1"/>
    </xf>
    <xf numFmtId="49" fontId="2" fillId="0" borderId="1" xfId="0" applyNumberFormat="1" applyFont="1" applyBorder="1" applyAlignment="1">
      <alignment horizontal="center" vertical="top" wrapText="1"/>
    </xf>
    <xf numFmtId="49" fontId="2" fillId="0" borderId="9" xfId="0" applyNumberFormat="1" applyFont="1" applyBorder="1" applyAlignment="1">
      <alignment horizontal="center" vertical="top" wrapText="1"/>
    </xf>
    <xf numFmtId="0" fontId="2" fillId="0" borderId="1" xfId="0" applyFont="1" applyBorder="1"/>
    <xf numFmtId="0" fontId="0" fillId="0" borderId="1" xfId="0" applyBorder="1"/>
    <xf numFmtId="0" fontId="1" fillId="0" borderId="6" xfId="0" applyFont="1" applyBorder="1" applyAlignment="1">
      <alignment vertical="center"/>
    </xf>
    <xf numFmtId="0" fontId="0" fillId="0" borderId="0" xfId="0" applyAlignment="1">
      <alignment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Arial"/>
        <a:cs typeface="Arial"/>
      </a:majorFont>
      <a:minorFont>
        <a:latin typeface="Calibri"/>
        <a:ea typeface="Arial"/>
        <a:cs typeface="Arial"/>
      </a:minorFont>
    </a:fontScheme>
    <a:fmtScheme name="Стандартная">
      <a:fillStyleLst>
        <a:solidFill>
          <a:schemeClr val="phClr"/>
        </a:solidFill>
        <a:gradFill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gradFill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/>
        </a:gradFill>
        <a:gradFill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24"/>
  <sheetViews>
    <sheetView tabSelected="1" workbookViewId="0">
      <selection activeCell="B2" sqref="B2:AF24"/>
    </sheetView>
  </sheetViews>
  <sheetFormatPr defaultColWidth="9.109375" defaultRowHeight="13.8" x14ac:dyDescent="0.25"/>
  <cols>
    <col min="1" max="1" width="9.109375" style="1"/>
    <col min="2" max="32" width="4.33203125" style="1" customWidth="1"/>
    <col min="33" max="16384" width="9.109375" style="1"/>
  </cols>
  <sheetData>
    <row r="1" spans="1:32" s="2" customFormat="1" x14ac:dyDescent="0.25">
      <c r="S1" s="46"/>
      <c r="T1" s="46"/>
      <c r="U1" s="46"/>
      <c r="V1" s="46"/>
      <c r="W1" s="46"/>
      <c r="X1" s="46"/>
    </row>
    <row r="2" spans="1:32" x14ac:dyDescent="0.25">
      <c r="A2" s="3"/>
      <c r="B2" s="47" t="s">
        <v>46</v>
      </c>
      <c r="C2" s="48"/>
      <c r="D2" s="48"/>
      <c r="E2" s="48"/>
      <c r="F2" s="48"/>
      <c r="G2" s="48"/>
      <c r="H2" s="48"/>
      <c r="I2" s="48"/>
      <c r="J2" s="48"/>
      <c r="K2" s="48"/>
      <c r="L2" s="48"/>
      <c r="M2" s="48"/>
      <c r="N2" s="48"/>
      <c r="O2" s="48"/>
      <c r="P2" s="48"/>
      <c r="Q2" s="48"/>
      <c r="R2" s="48"/>
      <c r="S2" s="48"/>
      <c r="T2" s="48"/>
      <c r="U2" s="48"/>
      <c r="V2" s="48"/>
      <c r="W2" s="48"/>
      <c r="X2" s="48"/>
      <c r="Y2" s="48"/>
      <c r="Z2" s="48"/>
      <c r="AA2" s="48"/>
      <c r="AB2" s="48"/>
      <c r="AC2" s="48"/>
      <c r="AD2" s="48"/>
      <c r="AE2" s="48"/>
      <c r="AF2" s="49"/>
    </row>
    <row r="3" spans="1:32" x14ac:dyDescent="0.25">
      <c r="A3" s="3"/>
      <c r="B3" s="50"/>
      <c r="C3" s="51"/>
      <c r="D3" s="51"/>
      <c r="E3" s="51"/>
      <c r="F3" s="51"/>
      <c r="G3" s="51"/>
      <c r="H3" s="51"/>
      <c r="I3" s="51"/>
      <c r="J3" s="51"/>
      <c r="K3" s="51"/>
      <c r="L3" s="51"/>
      <c r="M3" s="51"/>
      <c r="N3" s="51"/>
      <c r="O3" s="51"/>
      <c r="P3" s="51"/>
      <c r="Q3" s="51"/>
      <c r="R3" s="51"/>
      <c r="S3" s="51"/>
      <c r="T3" s="51"/>
      <c r="U3" s="51"/>
      <c r="V3" s="51"/>
      <c r="W3" s="51"/>
      <c r="X3" s="51"/>
      <c r="Y3" s="51"/>
      <c r="Z3" s="51"/>
      <c r="AA3" s="51"/>
      <c r="AB3" s="51"/>
      <c r="AC3" s="51"/>
      <c r="AD3" s="51"/>
      <c r="AE3" s="51"/>
      <c r="AF3" s="52"/>
    </row>
    <row r="4" spans="1:32" x14ac:dyDescent="0.25">
      <c r="A4" s="3"/>
      <c r="B4" s="50"/>
      <c r="C4" s="51"/>
      <c r="D4" s="51"/>
      <c r="E4" s="51"/>
      <c r="F4" s="51"/>
      <c r="G4" s="51"/>
      <c r="H4" s="51"/>
      <c r="I4" s="51"/>
      <c r="J4" s="51"/>
      <c r="K4" s="51"/>
      <c r="L4" s="51"/>
      <c r="M4" s="51"/>
      <c r="N4" s="51"/>
      <c r="O4" s="51"/>
      <c r="P4" s="51"/>
      <c r="Q4" s="51"/>
      <c r="R4" s="51"/>
      <c r="S4" s="51"/>
      <c r="T4" s="51"/>
      <c r="U4" s="51"/>
      <c r="V4" s="51"/>
      <c r="W4" s="51"/>
      <c r="X4" s="51"/>
      <c r="Y4" s="51"/>
      <c r="Z4" s="51"/>
      <c r="AA4" s="51"/>
      <c r="AB4" s="51"/>
      <c r="AC4" s="51"/>
      <c r="AD4" s="51"/>
      <c r="AE4" s="51"/>
      <c r="AF4" s="52"/>
    </row>
    <row r="5" spans="1:32" x14ac:dyDescent="0.25">
      <c r="A5" s="3"/>
      <c r="B5" s="50"/>
      <c r="C5" s="51"/>
      <c r="D5" s="51"/>
      <c r="E5" s="51"/>
      <c r="F5" s="51"/>
      <c r="G5" s="51"/>
      <c r="H5" s="51"/>
      <c r="I5" s="51"/>
      <c r="J5" s="51"/>
      <c r="K5" s="51"/>
      <c r="L5" s="51"/>
      <c r="M5" s="51"/>
      <c r="N5" s="51"/>
      <c r="O5" s="51"/>
      <c r="P5" s="51"/>
      <c r="Q5" s="51"/>
      <c r="R5" s="51"/>
      <c r="S5" s="51"/>
      <c r="T5" s="51"/>
      <c r="U5" s="51"/>
      <c r="V5" s="51"/>
      <c r="W5" s="51"/>
      <c r="X5" s="51"/>
      <c r="Y5" s="51"/>
      <c r="Z5" s="51"/>
      <c r="AA5" s="51"/>
      <c r="AB5" s="51"/>
      <c r="AC5" s="51"/>
      <c r="AD5" s="51"/>
      <c r="AE5" s="51"/>
      <c r="AF5" s="52"/>
    </row>
    <row r="6" spans="1:32" x14ac:dyDescent="0.25">
      <c r="A6" s="3"/>
      <c r="B6" s="50"/>
      <c r="C6" s="51"/>
      <c r="D6" s="51"/>
      <c r="E6" s="51"/>
      <c r="F6" s="51"/>
      <c r="G6" s="51"/>
      <c r="H6" s="51"/>
      <c r="I6" s="51"/>
      <c r="J6" s="51"/>
      <c r="K6" s="51"/>
      <c r="L6" s="51"/>
      <c r="M6" s="51"/>
      <c r="N6" s="51"/>
      <c r="O6" s="51"/>
      <c r="P6" s="51"/>
      <c r="Q6" s="51"/>
      <c r="R6" s="51"/>
      <c r="S6" s="51"/>
      <c r="T6" s="51"/>
      <c r="U6" s="51"/>
      <c r="V6" s="51"/>
      <c r="W6" s="51"/>
      <c r="X6" s="51"/>
      <c r="Y6" s="51"/>
      <c r="Z6" s="51"/>
      <c r="AA6" s="51"/>
      <c r="AB6" s="51"/>
      <c r="AC6" s="51"/>
      <c r="AD6" s="51"/>
      <c r="AE6" s="51"/>
      <c r="AF6" s="52"/>
    </row>
    <row r="7" spans="1:32" x14ac:dyDescent="0.25">
      <c r="A7" s="3"/>
      <c r="B7" s="50"/>
      <c r="C7" s="51"/>
      <c r="D7" s="51"/>
      <c r="E7" s="51"/>
      <c r="F7" s="51"/>
      <c r="G7" s="51"/>
      <c r="H7" s="51"/>
      <c r="I7" s="51"/>
      <c r="J7" s="51"/>
      <c r="K7" s="51"/>
      <c r="L7" s="51"/>
      <c r="M7" s="51"/>
      <c r="N7" s="51"/>
      <c r="O7" s="51"/>
      <c r="P7" s="51"/>
      <c r="Q7" s="51"/>
      <c r="R7" s="51"/>
      <c r="S7" s="51"/>
      <c r="T7" s="51"/>
      <c r="U7" s="51"/>
      <c r="V7" s="51"/>
      <c r="W7" s="51"/>
      <c r="X7" s="51"/>
      <c r="Y7" s="51"/>
      <c r="Z7" s="51"/>
      <c r="AA7" s="51"/>
      <c r="AB7" s="51"/>
      <c r="AC7" s="51"/>
      <c r="AD7" s="51"/>
      <c r="AE7" s="51"/>
      <c r="AF7" s="52"/>
    </row>
    <row r="8" spans="1:32" x14ac:dyDescent="0.25">
      <c r="A8" s="3"/>
      <c r="B8" s="50"/>
      <c r="C8" s="51"/>
      <c r="D8" s="51"/>
      <c r="E8" s="51"/>
      <c r="F8" s="51"/>
      <c r="G8" s="51"/>
      <c r="H8" s="51"/>
      <c r="I8" s="51"/>
      <c r="J8" s="51"/>
      <c r="K8" s="51"/>
      <c r="L8" s="51"/>
      <c r="M8" s="51"/>
      <c r="N8" s="51"/>
      <c r="O8" s="51"/>
      <c r="P8" s="51"/>
      <c r="Q8" s="51"/>
      <c r="R8" s="51"/>
      <c r="S8" s="51"/>
      <c r="T8" s="51"/>
      <c r="U8" s="51"/>
      <c r="V8" s="51"/>
      <c r="W8" s="51"/>
      <c r="X8" s="51"/>
      <c r="Y8" s="51"/>
      <c r="Z8" s="51"/>
      <c r="AA8" s="51"/>
      <c r="AB8" s="51"/>
      <c r="AC8" s="51"/>
      <c r="AD8" s="51"/>
      <c r="AE8" s="51"/>
      <c r="AF8" s="52"/>
    </row>
    <row r="9" spans="1:32" x14ac:dyDescent="0.25">
      <c r="A9" s="3"/>
      <c r="B9" s="50"/>
      <c r="C9" s="51"/>
      <c r="D9" s="51"/>
      <c r="E9" s="51"/>
      <c r="F9" s="51"/>
      <c r="G9" s="51"/>
      <c r="H9" s="51"/>
      <c r="I9" s="51"/>
      <c r="J9" s="51"/>
      <c r="K9" s="51"/>
      <c r="L9" s="51"/>
      <c r="M9" s="51"/>
      <c r="N9" s="51"/>
      <c r="O9" s="51"/>
      <c r="P9" s="51"/>
      <c r="Q9" s="51"/>
      <c r="R9" s="51"/>
      <c r="S9" s="51"/>
      <c r="T9" s="51"/>
      <c r="U9" s="51"/>
      <c r="V9" s="51"/>
      <c r="W9" s="51"/>
      <c r="X9" s="51"/>
      <c r="Y9" s="51"/>
      <c r="Z9" s="51"/>
      <c r="AA9" s="51"/>
      <c r="AB9" s="51"/>
      <c r="AC9" s="51"/>
      <c r="AD9" s="51"/>
      <c r="AE9" s="51"/>
      <c r="AF9" s="52"/>
    </row>
    <row r="10" spans="1:32" x14ac:dyDescent="0.25">
      <c r="A10" s="3"/>
      <c r="B10" s="50"/>
      <c r="C10" s="51"/>
      <c r="D10" s="51"/>
      <c r="E10" s="51"/>
      <c r="F10" s="51"/>
      <c r="G10" s="51"/>
      <c r="H10" s="51"/>
      <c r="I10" s="51"/>
      <c r="J10" s="51"/>
      <c r="K10" s="51"/>
      <c r="L10" s="51"/>
      <c r="M10" s="51"/>
      <c r="N10" s="51"/>
      <c r="O10" s="51"/>
      <c r="P10" s="51"/>
      <c r="Q10" s="51"/>
      <c r="R10" s="51"/>
      <c r="S10" s="51"/>
      <c r="T10" s="51"/>
      <c r="U10" s="51"/>
      <c r="V10" s="51"/>
      <c r="W10" s="51"/>
      <c r="X10" s="51"/>
      <c r="Y10" s="51"/>
      <c r="Z10" s="51"/>
      <c r="AA10" s="51"/>
      <c r="AB10" s="51"/>
      <c r="AC10" s="51"/>
      <c r="AD10" s="51"/>
      <c r="AE10" s="51"/>
      <c r="AF10" s="52"/>
    </row>
    <row r="11" spans="1:32" x14ac:dyDescent="0.25">
      <c r="A11" s="3"/>
      <c r="B11" s="50"/>
      <c r="C11" s="51"/>
      <c r="D11" s="51"/>
      <c r="E11" s="51"/>
      <c r="F11" s="51"/>
      <c r="G11" s="51"/>
      <c r="H11" s="51"/>
      <c r="I11" s="51"/>
      <c r="J11" s="51"/>
      <c r="K11" s="51"/>
      <c r="L11" s="51"/>
      <c r="M11" s="51"/>
      <c r="N11" s="51"/>
      <c r="O11" s="51"/>
      <c r="P11" s="51"/>
      <c r="Q11" s="51"/>
      <c r="R11" s="51"/>
      <c r="S11" s="51"/>
      <c r="T11" s="51"/>
      <c r="U11" s="51"/>
      <c r="V11" s="51"/>
      <c r="W11" s="51"/>
      <c r="X11" s="51"/>
      <c r="Y11" s="51"/>
      <c r="Z11" s="51"/>
      <c r="AA11" s="51"/>
      <c r="AB11" s="51"/>
      <c r="AC11" s="51"/>
      <c r="AD11" s="51"/>
      <c r="AE11" s="51"/>
      <c r="AF11" s="52"/>
    </row>
    <row r="12" spans="1:32" x14ac:dyDescent="0.25">
      <c r="A12" s="3"/>
      <c r="B12" s="50"/>
      <c r="C12" s="51"/>
      <c r="D12" s="51"/>
      <c r="E12" s="51"/>
      <c r="F12" s="51"/>
      <c r="G12" s="51"/>
      <c r="H12" s="51"/>
      <c r="I12" s="51"/>
      <c r="J12" s="51"/>
      <c r="K12" s="51"/>
      <c r="L12" s="51"/>
      <c r="M12" s="51"/>
      <c r="N12" s="51"/>
      <c r="O12" s="51"/>
      <c r="P12" s="51"/>
      <c r="Q12" s="51"/>
      <c r="R12" s="51"/>
      <c r="S12" s="51"/>
      <c r="T12" s="51"/>
      <c r="U12" s="51"/>
      <c r="V12" s="51"/>
      <c r="W12" s="51"/>
      <c r="X12" s="51"/>
      <c r="Y12" s="51"/>
      <c r="Z12" s="51"/>
      <c r="AA12" s="51"/>
      <c r="AB12" s="51"/>
      <c r="AC12" s="51"/>
      <c r="AD12" s="51"/>
      <c r="AE12" s="51"/>
      <c r="AF12" s="52"/>
    </row>
    <row r="13" spans="1:32" x14ac:dyDescent="0.25">
      <c r="A13" s="3"/>
      <c r="B13" s="50"/>
      <c r="C13" s="51"/>
      <c r="D13" s="51"/>
      <c r="E13" s="51"/>
      <c r="F13" s="51"/>
      <c r="G13" s="51"/>
      <c r="H13" s="51"/>
      <c r="I13" s="51"/>
      <c r="J13" s="51"/>
      <c r="K13" s="51"/>
      <c r="L13" s="51"/>
      <c r="M13" s="51"/>
      <c r="N13" s="51"/>
      <c r="O13" s="51"/>
      <c r="P13" s="51"/>
      <c r="Q13" s="51"/>
      <c r="R13" s="51"/>
      <c r="S13" s="51"/>
      <c r="T13" s="51"/>
      <c r="U13" s="51"/>
      <c r="V13" s="51"/>
      <c r="W13" s="51"/>
      <c r="X13" s="51"/>
      <c r="Y13" s="51"/>
      <c r="Z13" s="51"/>
      <c r="AA13" s="51"/>
      <c r="AB13" s="51"/>
      <c r="AC13" s="51"/>
      <c r="AD13" s="51"/>
      <c r="AE13" s="51"/>
      <c r="AF13" s="52"/>
    </row>
    <row r="14" spans="1:32" x14ac:dyDescent="0.25">
      <c r="A14" s="3"/>
      <c r="B14" s="50"/>
      <c r="C14" s="51"/>
      <c r="D14" s="51"/>
      <c r="E14" s="51"/>
      <c r="F14" s="51"/>
      <c r="G14" s="51"/>
      <c r="H14" s="51"/>
      <c r="I14" s="51"/>
      <c r="J14" s="51"/>
      <c r="K14" s="51"/>
      <c r="L14" s="51"/>
      <c r="M14" s="51"/>
      <c r="N14" s="51"/>
      <c r="O14" s="51"/>
      <c r="P14" s="51"/>
      <c r="Q14" s="51"/>
      <c r="R14" s="51"/>
      <c r="S14" s="51"/>
      <c r="T14" s="51"/>
      <c r="U14" s="51"/>
      <c r="V14" s="51"/>
      <c r="W14" s="51"/>
      <c r="X14" s="51"/>
      <c r="Y14" s="51"/>
      <c r="Z14" s="51"/>
      <c r="AA14" s="51"/>
      <c r="AB14" s="51"/>
      <c r="AC14" s="51"/>
      <c r="AD14" s="51"/>
      <c r="AE14" s="51"/>
      <c r="AF14" s="52"/>
    </row>
    <row r="15" spans="1:32" x14ac:dyDescent="0.25">
      <c r="A15" s="3"/>
      <c r="B15" s="50"/>
      <c r="C15" s="51"/>
      <c r="D15" s="51"/>
      <c r="E15" s="51"/>
      <c r="F15" s="51"/>
      <c r="G15" s="51"/>
      <c r="H15" s="51"/>
      <c r="I15" s="51"/>
      <c r="J15" s="51"/>
      <c r="K15" s="51"/>
      <c r="L15" s="51"/>
      <c r="M15" s="51"/>
      <c r="N15" s="51"/>
      <c r="O15" s="51"/>
      <c r="P15" s="51"/>
      <c r="Q15" s="51"/>
      <c r="R15" s="51"/>
      <c r="S15" s="51"/>
      <c r="T15" s="51"/>
      <c r="U15" s="51"/>
      <c r="V15" s="51"/>
      <c r="W15" s="51"/>
      <c r="X15" s="51"/>
      <c r="Y15" s="51"/>
      <c r="Z15" s="51"/>
      <c r="AA15" s="51"/>
      <c r="AB15" s="51"/>
      <c r="AC15" s="51"/>
      <c r="AD15" s="51"/>
      <c r="AE15" s="51"/>
      <c r="AF15" s="52"/>
    </row>
    <row r="16" spans="1:32" x14ac:dyDescent="0.25">
      <c r="A16" s="3"/>
      <c r="B16" s="50"/>
      <c r="C16" s="51"/>
      <c r="D16" s="51"/>
      <c r="E16" s="51"/>
      <c r="F16" s="51"/>
      <c r="G16" s="51"/>
      <c r="H16" s="51"/>
      <c r="I16" s="51"/>
      <c r="J16" s="51"/>
      <c r="K16" s="51"/>
      <c r="L16" s="51"/>
      <c r="M16" s="51"/>
      <c r="N16" s="51"/>
      <c r="O16" s="51"/>
      <c r="P16" s="51"/>
      <c r="Q16" s="51"/>
      <c r="R16" s="51"/>
      <c r="S16" s="51"/>
      <c r="T16" s="51"/>
      <c r="U16" s="51"/>
      <c r="V16" s="51"/>
      <c r="W16" s="51"/>
      <c r="X16" s="51"/>
      <c r="Y16" s="51"/>
      <c r="Z16" s="51"/>
      <c r="AA16" s="51"/>
      <c r="AB16" s="51"/>
      <c r="AC16" s="51"/>
      <c r="AD16" s="51"/>
      <c r="AE16" s="51"/>
      <c r="AF16" s="52"/>
    </row>
    <row r="17" spans="1:32" x14ac:dyDescent="0.25">
      <c r="A17" s="3"/>
      <c r="B17" s="50"/>
      <c r="C17" s="51"/>
      <c r="D17" s="51"/>
      <c r="E17" s="51"/>
      <c r="F17" s="51"/>
      <c r="G17" s="51"/>
      <c r="H17" s="51"/>
      <c r="I17" s="51"/>
      <c r="J17" s="51"/>
      <c r="K17" s="51"/>
      <c r="L17" s="51"/>
      <c r="M17" s="51"/>
      <c r="N17" s="51"/>
      <c r="O17" s="51"/>
      <c r="P17" s="51"/>
      <c r="Q17" s="51"/>
      <c r="R17" s="51"/>
      <c r="S17" s="51"/>
      <c r="T17" s="51"/>
      <c r="U17" s="51"/>
      <c r="V17" s="51"/>
      <c r="W17" s="51"/>
      <c r="X17" s="51"/>
      <c r="Y17" s="51"/>
      <c r="Z17" s="51"/>
      <c r="AA17" s="51"/>
      <c r="AB17" s="51"/>
      <c r="AC17" s="51"/>
      <c r="AD17" s="51"/>
      <c r="AE17" s="51"/>
      <c r="AF17" s="52"/>
    </row>
    <row r="18" spans="1:32" x14ac:dyDescent="0.25">
      <c r="A18" s="3"/>
      <c r="B18" s="50"/>
      <c r="C18" s="51"/>
      <c r="D18" s="51"/>
      <c r="E18" s="51"/>
      <c r="F18" s="51"/>
      <c r="G18" s="51"/>
      <c r="H18" s="51"/>
      <c r="I18" s="51"/>
      <c r="J18" s="51"/>
      <c r="K18" s="51"/>
      <c r="L18" s="51"/>
      <c r="M18" s="51"/>
      <c r="N18" s="51"/>
      <c r="O18" s="51"/>
      <c r="P18" s="51"/>
      <c r="Q18" s="51"/>
      <c r="R18" s="51"/>
      <c r="S18" s="51"/>
      <c r="T18" s="51"/>
      <c r="U18" s="51"/>
      <c r="V18" s="51"/>
      <c r="W18" s="51"/>
      <c r="X18" s="51"/>
      <c r="Y18" s="51"/>
      <c r="Z18" s="51"/>
      <c r="AA18" s="51"/>
      <c r="AB18" s="51"/>
      <c r="AC18" s="51"/>
      <c r="AD18" s="51"/>
      <c r="AE18" s="51"/>
      <c r="AF18" s="52"/>
    </row>
    <row r="19" spans="1:32" x14ac:dyDescent="0.25">
      <c r="A19" s="3"/>
      <c r="B19" s="50"/>
      <c r="C19" s="51"/>
      <c r="D19" s="51"/>
      <c r="E19" s="51"/>
      <c r="F19" s="51"/>
      <c r="G19" s="51"/>
      <c r="H19" s="51"/>
      <c r="I19" s="51"/>
      <c r="J19" s="51"/>
      <c r="K19" s="51"/>
      <c r="L19" s="51"/>
      <c r="M19" s="51"/>
      <c r="N19" s="51"/>
      <c r="O19" s="51"/>
      <c r="P19" s="51"/>
      <c r="Q19" s="51"/>
      <c r="R19" s="51"/>
      <c r="S19" s="51"/>
      <c r="T19" s="51"/>
      <c r="U19" s="51"/>
      <c r="V19" s="51"/>
      <c r="W19" s="51"/>
      <c r="X19" s="51"/>
      <c r="Y19" s="51"/>
      <c r="Z19" s="51"/>
      <c r="AA19" s="51"/>
      <c r="AB19" s="51"/>
      <c r="AC19" s="51"/>
      <c r="AD19" s="51"/>
      <c r="AE19" s="51"/>
      <c r="AF19" s="52"/>
    </row>
    <row r="20" spans="1:32" x14ac:dyDescent="0.25">
      <c r="A20" s="3"/>
      <c r="B20" s="50"/>
      <c r="C20" s="51"/>
      <c r="D20" s="51"/>
      <c r="E20" s="51"/>
      <c r="F20" s="51"/>
      <c r="G20" s="51"/>
      <c r="H20" s="51"/>
      <c r="I20" s="51"/>
      <c r="J20" s="51"/>
      <c r="K20" s="51"/>
      <c r="L20" s="51"/>
      <c r="M20" s="51"/>
      <c r="N20" s="51"/>
      <c r="O20" s="51"/>
      <c r="P20" s="51"/>
      <c r="Q20" s="51"/>
      <c r="R20" s="51"/>
      <c r="S20" s="51"/>
      <c r="T20" s="51"/>
      <c r="U20" s="51"/>
      <c r="V20" s="51"/>
      <c r="W20" s="51"/>
      <c r="X20" s="51"/>
      <c r="Y20" s="51"/>
      <c r="Z20" s="51"/>
      <c r="AA20" s="51"/>
      <c r="AB20" s="51"/>
      <c r="AC20" s="51"/>
      <c r="AD20" s="51"/>
      <c r="AE20" s="51"/>
      <c r="AF20" s="52"/>
    </row>
    <row r="21" spans="1:32" x14ac:dyDescent="0.25">
      <c r="A21" s="3"/>
      <c r="B21" s="50"/>
      <c r="C21" s="51"/>
      <c r="D21" s="51"/>
      <c r="E21" s="51"/>
      <c r="F21" s="51"/>
      <c r="G21" s="51"/>
      <c r="H21" s="51"/>
      <c r="I21" s="51"/>
      <c r="J21" s="51"/>
      <c r="K21" s="51"/>
      <c r="L21" s="51"/>
      <c r="M21" s="51"/>
      <c r="N21" s="51"/>
      <c r="O21" s="51"/>
      <c r="P21" s="51"/>
      <c r="Q21" s="51"/>
      <c r="R21" s="51"/>
      <c r="S21" s="51"/>
      <c r="T21" s="51"/>
      <c r="U21" s="51"/>
      <c r="V21" s="51"/>
      <c r="W21" s="51"/>
      <c r="X21" s="51"/>
      <c r="Y21" s="51"/>
      <c r="Z21" s="51"/>
      <c r="AA21" s="51"/>
      <c r="AB21" s="51"/>
      <c r="AC21" s="51"/>
      <c r="AD21" s="51"/>
      <c r="AE21" s="51"/>
      <c r="AF21" s="52"/>
    </row>
    <row r="22" spans="1:32" x14ac:dyDescent="0.25">
      <c r="A22" s="3"/>
      <c r="B22" s="50"/>
      <c r="C22" s="51"/>
      <c r="D22" s="51"/>
      <c r="E22" s="51"/>
      <c r="F22" s="51"/>
      <c r="G22" s="51"/>
      <c r="H22" s="51"/>
      <c r="I22" s="51"/>
      <c r="J22" s="51"/>
      <c r="K22" s="51"/>
      <c r="L22" s="51"/>
      <c r="M22" s="51"/>
      <c r="N22" s="51"/>
      <c r="O22" s="51"/>
      <c r="P22" s="51"/>
      <c r="Q22" s="51"/>
      <c r="R22" s="51"/>
      <c r="S22" s="51"/>
      <c r="T22" s="51"/>
      <c r="U22" s="51"/>
      <c r="V22" s="51"/>
      <c r="W22" s="51"/>
      <c r="X22" s="51"/>
      <c r="Y22" s="51"/>
      <c r="Z22" s="51"/>
      <c r="AA22" s="51"/>
      <c r="AB22" s="51"/>
      <c r="AC22" s="51"/>
      <c r="AD22" s="51"/>
      <c r="AE22" s="51"/>
      <c r="AF22" s="52"/>
    </row>
    <row r="23" spans="1:32" x14ac:dyDescent="0.25">
      <c r="A23" s="3"/>
      <c r="B23" s="50"/>
      <c r="C23" s="51"/>
      <c r="D23" s="51"/>
      <c r="E23" s="51"/>
      <c r="F23" s="51"/>
      <c r="G23" s="51"/>
      <c r="H23" s="51"/>
      <c r="I23" s="51"/>
      <c r="J23" s="51"/>
      <c r="K23" s="51"/>
      <c r="L23" s="51"/>
      <c r="M23" s="51"/>
      <c r="N23" s="51"/>
      <c r="O23" s="51"/>
      <c r="P23" s="51"/>
      <c r="Q23" s="51"/>
      <c r="R23" s="51"/>
      <c r="S23" s="51"/>
      <c r="T23" s="51"/>
      <c r="U23" s="51"/>
      <c r="V23" s="51"/>
      <c r="W23" s="51"/>
      <c r="X23" s="51"/>
      <c r="Y23" s="51"/>
      <c r="Z23" s="51"/>
      <c r="AA23" s="51"/>
      <c r="AB23" s="51"/>
      <c r="AC23" s="51"/>
      <c r="AD23" s="51"/>
      <c r="AE23" s="51"/>
      <c r="AF23" s="52"/>
    </row>
    <row r="24" spans="1:32" x14ac:dyDescent="0.25">
      <c r="A24" s="3"/>
      <c r="B24" s="53"/>
      <c r="C24" s="54"/>
      <c r="D24" s="54"/>
      <c r="E24" s="54"/>
      <c r="F24" s="54"/>
      <c r="G24" s="54"/>
      <c r="H24" s="54"/>
      <c r="I24" s="54"/>
      <c r="J24" s="54"/>
      <c r="K24" s="54"/>
      <c r="L24" s="54"/>
      <c r="M24" s="54"/>
      <c r="N24" s="54"/>
      <c r="O24" s="54"/>
      <c r="P24" s="54"/>
      <c r="Q24" s="54"/>
      <c r="R24" s="54"/>
      <c r="S24" s="54"/>
      <c r="T24" s="54"/>
      <c r="U24" s="54"/>
      <c r="V24" s="54"/>
      <c r="W24" s="54"/>
      <c r="X24" s="54"/>
      <c r="Y24" s="54"/>
      <c r="Z24" s="54"/>
      <c r="AA24" s="54"/>
      <c r="AB24" s="54"/>
      <c r="AC24" s="54"/>
      <c r="AD24" s="54"/>
      <c r="AE24" s="54"/>
      <c r="AF24" s="55"/>
    </row>
  </sheetData>
  <mergeCells count="2">
    <mergeCell ref="S1:X1"/>
    <mergeCell ref="B2:AF24"/>
  </mergeCells>
  <pageMargins left="0.19685039370078738" right="0.19685039370078738" top="0.19685039370078738" bottom="0.19685039370078738" header="0.31496062992125984" footer="0.31496062992125984"/>
  <pageSetup paperSize="9" orientation="landscape" horizontalDpi="180" verticalDpi="18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workbookViewId="0">
      <pane ySplit="2" topLeftCell="A3" activePane="bottomLeft" state="frozen"/>
      <selection activeCell="B3" sqref="B3:I9"/>
      <selection pane="bottomLeft" activeCell="Z21" sqref="Z21"/>
    </sheetView>
  </sheetViews>
  <sheetFormatPr defaultColWidth="9.109375" defaultRowHeight="13.8" x14ac:dyDescent="0.25"/>
  <cols>
    <col min="1" max="1" width="9.109375" style="1"/>
    <col min="2" max="32" width="4.33203125" style="1" customWidth="1"/>
    <col min="33" max="47" width="4" style="1" customWidth="1"/>
    <col min="48" max="16384" width="9.109375" style="1"/>
  </cols>
  <sheetData>
    <row r="1" spans="1:47" s="2" customFormat="1" ht="14.4" x14ac:dyDescent="0.3">
      <c r="B1" s="56" t="s">
        <v>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46" t="s">
        <v>1</v>
      </c>
      <c r="T1" s="46"/>
      <c r="U1" s="46"/>
      <c r="V1" s="46"/>
      <c r="W1" s="46"/>
      <c r="X1" s="46"/>
    </row>
    <row r="2" spans="1:47" x14ac:dyDescent="0.25">
      <c r="A2" s="3" t="s">
        <v>2</v>
      </c>
      <c r="B2" s="4">
        <v>1</v>
      </c>
      <c r="C2" s="4">
        <v>2</v>
      </c>
      <c r="D2" s="4">
        <v>3</v>
      </c>
      <c r="E2" s="5">
        <v>4</v>
      </c>
      <c r="F2" s="4">
        <v>5</v>
      </c>
      <c r="G2" s="4">
        <v>6</v>
      </c>
      <c r="H2" s="4">
        <v>7</v>
      </c>
      <c r="I2" s="4">
        <v>8</v>
      </c>
      <c r="J2" s="6">
        <v>9</v>
      </c>
      <c r="K2" s="6">
        <v>10</v>
      </c>
      <c r="L2" s="7">
        <v>11</v>
      </c>
      <c r="M2" s="6">
        <v>12</v>
      </c>
      <c r="N2" s="6">
        <v>13</v>
      </c>
      <c r="O2" s="4">
        <v>14</v>
      </c>
      <c r="P2" s="6">
        <v>15</v>
      </c>
      <c r="Q2" s="6">
        <v>16</v>
      </c>
      <c r="R2" s="6">
        <v>17</v>
      </c>
      <c r="S2" s="7">
        <v>18</v>
      </c>
      <c r="T2" s="6">
        <v>19</v>
      </c>
      <c r="U2" s="6">
        <v>20</v>
      </c>
      <c r="V2" s="4">
        <v>21</v>
      </c>
      <c r="W2" s="6">
        <v>22</v>
      </c>
      <c r="X2" s="6">
        <v>23</v>
      </c>
      <c r="Y2" s="6">
        <v>24</v>
      </c>
      <c r="Z2" s="7">
        <v>25</v>
      </c>
      <c r="AA2" s="6">
        <v>26</v>
      </c>
      <c r="AB2" s="6">
        <v>27</v>
      </c>
      <c r="AC2" s="4">
        <v>28</v>
      </c>
      <c r="AD2" s="6">
        <v>29</v>
      </c>
      <c r="AE2" s="6">
        <v>30</v>
      </c>
      <c r="AF2" s="6" t="s">
        <v>3</v>
      </c>
      <c r="AG2" s="8" t="s">
        <v>4</v>
      </c>
      <c r="AH2" s="9" t="s">
        <v>5</v>
      </c>
      <c r="AI2" s="9" t="s">
        <v>6</v>
      </c>
      <c r="AJ2" s="9" t="s">
        <v>7</v>
      </c>
      <c r="AK2" s="9" t="s">
        <v>8</v>
      </c>
      <c r="AL2" s="9" t="s">
        <v>9</v>
      </c>
      <c r="AM2" s="8" t="s">
        <v>10</v>
      </c>
      <c r="AN2" s="9" t="s">
        <v>11</v>
      </c>
      <c r="AO2" s="9" t="s">
        <v>12</v>
      </c>
      <c r="AP2" s="9" t="s">
        <v>13</v>
      </c>
      <c r="AQ2" s="9" t="s">
        <v>14</v>
      </c>
      <c r="AR2" s="9" t="s">
        <v>15</v>
      </c>
      <c r="AS2" s="8" t="s">
        <v>16</v>
      </c>
      <c r="AT2" s="9" t="s">
        <v>17</v>
      </c>
      <c r="AU2" s="8" t="s">
        <v>18</v>
      </c>
    </row>
    <row r="3" spans="1:47" ht="15.6" x14ac:dyDescent="0.3">
      <c r="A3" s="3">
        <v>10</v>
      </c>
      <c r="B3" s="10"/>
      <c r="C3" s="10"/>
      <c r="D3" s="10"/>
      <c r="E3" s="11"/>
      <c r="F3" s="20"/>
      <c r="G3" s="10"/>
      <c r="H3" s="23"/>
      <c r="I3" s="23"/>
      <c r="J3" s="12"/>
      <c r="K3" s="13"/>
      <c r="L3" s="16"/>
      <c r="M3" s="27"/>
      <c r="N3" s="12"/>
      <c r="O3" s="23"/>
      <c r="P3" s="27"/>
      <c r="Q3" s="12"/>
      <c r="R3" s="15" t="s">
        <v>5</v>
      </c>
      <c r="S3" s="13"/>
      <c r="T3" s="16"/>
      <c r="U3" s="18"/>
      <c r="V3" s="17"/>
      <c r="W3" s="21"/>
      <c r="X3" s="12"/>
      <c r="Y3" s="13"/>
      <c r="Z3" s="15" t="s">
        <v>7</v>
      </c>
      <c r="AA3" s="12"/>
      <c r="AB3" s="18"/>
      <c r="AC3" s="23"/>
      <c r="AD3" s="12"/>
      <c r="AE3" s="12"/>
      <c r="AF3" s="12"/>
      <c r="AG3" s="14">
        <f t="shared" ref="AG3:AG4" si="0">COUNTIF(B3:AF3,"Р")</f>
        <v>0</v>
      </c>
      <c r="AH3" s="14">
        <f t="shared" ref="AH3:AH4" si="1">COUNTIF(B3:AF3,"Ал")</f>
        <v>1</v>
      </c>
      <c r="AI3" s="14">
        <f t="shared" ref="AI3:AI4" si="2">COUNTIF(B3:AF3,"М")</f>
        <v>0</v>
      </c>
      <c r="AJ3" s="14">
        <f t="shared" ref="AJ3:AJ4" si="3">COUNTIF(B3:AF3,"Гм")</f>
        <v>1</v>
      </c>
      <c r="AK3" s="14">
        <f t="shared" ref="AK3:AK4" si="4">COUNTIF(B3:AF3,"Ф")</f>
        <v>0</v>
      </c>
      <c r="AL3" s="14">
        <f t="shared" ref="AL3:AL4" si="5">COUNTIF(B3:AF3,"Х")</f>
        <v>0</v>
      </c>
      <c r="AM3" s="14">
        <f t="shared" ref="AM3:AM4" si="6">COUNTIF(B3:AF3,"Б")</f>
        <v>0</v>
      </c>
      <c r="AN3" s="14">
        <f t="shared" ref="AN3:AN4" si="7">COUNTIF(B3:AF3,"Гг")</f>
        <v>0</v>
      </c>
      <c r="AO3" s="14">
        <f t="shared" ref="AO3:AO4" si="8">COUNTIF(B3:AF3,"Ом")</f>
        <v>0</v>
      </c>
      <c r="AP3" s="14">
        <f t="shared" ref="AP3:AP4" si="9">COUNTIF(B3:AF3,"Ая")</f>
        <v>0</v>
      </c>
      <c r="AQ3" s="14">
        <f t="shared" ref="AQ3:AQ4" si="10">COUNTIF(B3:AF3,"Ня")</f>
        <v>0</v>
      </c>
      <c r="AR3" s="14">
        <f t="shared" ref="AR3:AR4" si="11">COUNTIF(B3:AF3,"И")</f>
        <v>0</v>
      </c>
      <c r="AS3" s="14">
        <f t="shared" ref="AS3:AS4" si="12">COUNTIF(B3:AF3,"Ин")</f>
        <v>0</v>
      </c>
      <c r="AT3" s="14">
        <f t="shared" ref="AT3:AT4" si="13">COUNTIF(B3:AF3,"Л")</f>
        <v>0</v>
      </c>
      <c r="AU3" s="14">
        <f t="shared" ref="AU3:AU4" si="14">COUNTIF(B3:AF3,"Об")</f>
        <v>0</v>
      </c>
    </row>
    <row r="4" spans="1:47" ht="15.6" x14ac:dyDescent="0.3">
      <c r="A4" s="3">
        <v>11</v>
      </c>
      <c r="B4" s="10"/>
      <c r="C4" s="10"/>
      <c r="D4" s="20"/>
      <c r="E4" s="11"/>
      <c r="F4" s="10"/>
      <c r="G4" s="10"/>
      <c r="H4" s="10"/>
      <c r="I4" s="10"/>
      <c r="J4" s="12"/>
      <c r="K4" s="21"/>
      <c r="L4" s="13"/>
      <c r="M4" s="12"/>
      <c r="N4" s="12"/>
      <c r="O4" s="10"/>
      <c r="P4" s="12"/>
      <c r="Q4" s="12"/>
      <c r="R4" s="12"/>
      <c r="S4" s="13"/>
      <c r="T4" s="12"/>
      <c r="U4" s="18"/>
      <c r="V4" s="10"/>
      <c r="W4" s="12"/>
      <c r="X4" s="12"/>
      <c r="Y4" s="8" t="s">
        <v>6</v>
      </c>
      <c r="Z4" s="13"/>
      <c r="AA4" s="12"/>
      <c r="AB4" s="12"/>
      <c r="AC4" s="10"/>
      <c r="AD4" s="16"/>
      <c r="AE4" s="12"/>
      <c r="AF4" s="12"/>
      <c r="AG4" s="14">
        <f t="shared" si="0"/>
        <v>0</v>
      </c>
      <c r="AH4" s="14">
        <f t="shared" si="1"/>
        <v>0</v>
      </c>
      <c r="AI4" s="14">
        <f t="shared" si="2"/>
        <v>1</v>
      </c>
      <c r="AJ4" s="14">
        <f t="shared" si="3"/>
        <v>0</v>
      </c>
      <c r="AK4" s="14">
        <f t="shared" si="4"/>
        <v>0</v>
      </c>
      <c r="AL4" s="14">
        <f t="shared" si="5"/>
        <v>0</v>
      </c>
      <c r="AM4" s="14">
        <f t="shared" si="6"/>
        <v>0</v>
      </c>
      <c r="AN4" s="14">
        <f t="shared" si="7"/>
        <v>0</v>
      </c>
      <c r="AO4" s="14">
        <f t="shared" si="8"/>
        <v>0</v>
      </c>
      <c r="AP4" s="14">
        <f t="shared" si="9"/>
        <v>0</v>
      </c>
      <c r="AQ4" s="14">
        <f t="shared" si="10"/>
        <v>0</v>
      </c>
      <c r="AR4" s="14">
        <f t="shared" si="11"/>
        <v>0</v>
      </c>
      <c r="AS4" s="14">
        <f t="shared" si="12"/>
        <v>0</v>
      </c>
      <c r="AT4" s="14">
        <f t="shared" si="13"/>
        <v>0</v>
      </c>
      <c r="AU4" s="14">
        <f t="shared" si="14"/>
        <v>0</v>
      </c>
    </row>
    <row r="6" spans="1:47" x14ac:dyDescent="0.25">
      <c r="B6" s="28"/>
      <c r="D6" s="1" t="s">
        <v>19</v>
      </c>
      <c r="Q6" s="29"/>
      <c r="S6" s="1" t="s">
        <v>20</v>
      </c>
    </row>
    <row r="8" spans="1:47" x14ac:dyDescent="0.25">
      <c r="Q8" s="19"/>
      <c r="S8" s="1" t="s">
        <v>21</v>
      </c>
      <c r="X8" s="8" t="s">
        <v>4</v>
      </c>
      <c r="Y8" s="1" t="s">
        <v>22</v>
      </c>
      <c r="AD8" s="25" t="s">
        <v>10</v>
      </c>
      <c r="AE8" s="1" t="s">
        <v>23</v>
      </c>
    </row>
    <row r="9" spans="1:47" x14ac:dyDescent="0.25">
      <c r="X9" s="8" t="s">
        <v>6</v>
      </c>
      <c r="Y9" s="1" t="s">
        <v>24</v>
      </c>
      <c r="AD9" s="25" t="s">
        <v>11</v>
      </c>
      <c r="AE9" s="1" t="s">
        <v>25</v>
      </c>
    </row>
    <row r="10" spans="1:47" x14ac:dyDescent="0.25">
      <c r="Q10" s="8" t="s">
        <v>16</v>
      </c>
      <c r="R10" s="30" t="s">
        <v>26</v>
      </c>
      <c r="X10" s="8" t="s">
        <v>5</v>
      </c>
      <c r="Y10" s="1" t="s">
        <v>27</v>
      </c>
      <c r="AD10" s="25" t="s">
        <v>12</v>
      </c>
      <c r="AE10" s="1" t="s">
        <v>28</v>
      </c>
    </row>
    <row r="11" spans="1:47" x14ac:dyDescent="0.25">
      <c r="Q11" s="9" t="s">
        <v>17</v>
      </c>
      <c r="R11" s="30" t="s">
        <v>29</v>
      </c>
      <c r="X11" s="8" t="s">
        <v>7</v>
      </c>
      <c r="Y11" s="1" t="s">
        <v>30</v>
      </c>
      <c r="AD11" s="25" t="s">
        <v>13</v>
      </c>
      <c r="AE11" s="1" t="s">
        <v>31</v>
      </c>
    </row>
    <row r="12" spans="1:47" x14ac:dyDescent="0.25">
      <c r="X12" s="25" t="s">
        <v>8</v>
      </c>
      <c r="Y12" s="1" t="s">
        <v>32</v>
      </c>
      <c r="AD12" s="25" t="s">
        <v>14</v>
      </c>
      <c r="AE12" s="1" t="s">
        <v>33</v>
      </c>
    </row>
    <row r="13" spans="1:47" x14ac:dyDescent="0.25">
      <c r="X13" s="25" t="s">
        <v>9</v>
      </c>
      <c r="Y13" s="1" t="s">
        <v>34</v>
      </c>
      <c r="AD13" s="25" t="s">
        <v>15</v>
      </c>
      <c r="AE13" s="1" t="s">
        <v>35</v>
      </c>
    </row>
    <row r="14" spans="1:47" ht="14.4" x14ac:dyDescent="0.25">
      <c r="AD14" s="25" t="s">
        <v>18</v>
      </c>
      <c r="AE14" s="58" t="s">
        <v>36</v>
      </c>
      <c r="AF14" s="59"/>
      <c r="AG14" s="59"/>
      <c r="AH14" s="59"/>
      <c r="AI14" s="59"/>
      <c r="AJ14" s="59"/>
    </row>
  </sheetData>
  <mergeCells count="3">
    <mergeCell ref="B1:R1"/>
    <mergeCell ref="S1:X1"/>
    <mergeCell ref="AE14:AJ14"/>
  </mergeCells>
  <pageMargins left="0.19685039370078738" right="0.19685039370078738" top="0.19685039370078738" bottom="0.19685039370078738" header="0.31496062992125984" footer="0.31496062992125984"/>
  <pageSetup paperSize="9" orientation="landscape" horizontalDpi="180" verticalDpi="180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6"/>
  <sheetViews>
    <sheetView workbookViewId="0">
      <pane ySplit="2" topLeftCell="A3" activePane="bottomLeft" state="frozen"/>
      <selection activeCell="M28" sqref="M28"/>
      <selection pane="bottomLeft" activeCell="A3" sqref="A3:I22"/>
    </sheetView>
  </sheetViews>
  <sheetFormatPr defaultColWidth="9.109375" defaultRowHeight="13.8" x14ac:dyDescent="0.25"/>
  <cols>
    <col min="1" max="1" width="9.109375" style="1"/>
    <col min="2" max="32" width="4.33203125" style="1" customWidth="1"/>
    <col min="33" max="47" width="4" style="1" customWidth="1"/>
    <col min="48" max="16384" width="9.109375" style="1"/>
  </cols>
  <sheetData>
    <row r="1" spans="1:47" s="2" customFormat="1" ht="14.4" x14ac:dyDescent="0.3">
      <c r="B1" s="56" t="s">
        <v>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46" t="s">
        <v>37</v>
      </c>
      <c r="T1" s="46"/>
      <c r="U1" s="46"/>
      <c r="V1" s="46"/>
      <c r="W1" s="46"/>
      <c r="X1" s="46"/>
    </row>
    <row r="2" spans="1:47" x14ac:dyDescent="0.25">
      <c r="A2" s="3" t="s">
        <v>2</v>
      </c>
      <c r="B2" s="6">
        <v>1</v>
      </c>
      <c r="C2" s="6">
        <v>2</v>
      </c>
      <c r="D2" s="6">
        <v>3</v>
      </c>
      <c r="E2" s="5">
        <v>4</v>
      </c>
      <c r="F2" s="6">
        <v>5</v>
      </c>
      <c r="G2" s="6">
        <v>6</v>
      </c>
      <c r="H2" s="6">
        <v>7</v>
      </c>
      <c r="I2" s="7">
        <v>8</v>
      </c>
      <c r="J2" s="6">
        <v>9</v>
      </c>
      <c r="K2" s="6">
        <v>10</v>
      </c>
      <c r="L2" s="5">
        <v>11</v>
      </c>
      <c r="M2" s="6">
        <v>12</v>
      </c>
      <c r="N2" s="6">
        <v>13</v>
      </c>
      <c r="O2" s="6">
        <v>14</v>
      </c>
      <c r="P2" s="7">
        <v>15</v>
      </c>
      <c r="Q2" s="6">
        <v>16</v>
      </c>
      <c r="R2" s="6">
        <v>17</v>
      </c>
      <c r="S2" s="5">
        <v>18</v>
      </c>
      <c r="T2" s="6">
        <v>19</v>
      </c>
      <c r="U2" s="6">
        <v>20</v>
      </c>
      <c r="V2" s="6">
        <v>21</v>
      </c>
      <c r="W2" s="7">
        <v>22</v>
      </c>
      <c r="X2" s="6">
        <v>23</v>
      </c>
      <c r="Y2" s="6">
        <v>24</v>
      </c>
      <c r="Z2" s="5">
        <v>25</v>
      </c>
      <c r="AA2" s="6">
        <v>26</v>
      </c>
      <c r="AB2" s="6">
        <v>27</v>
      </c>
      <c r="AC2" s="7">
        <v>28</v>
      </c>
      <c r="AD2" s="7">
        <v>29</v>
      </c>
      <c r="AE2" s="7"/>
      <c r="AF2" s="7"/>
      <c r="AG2" s="8" t="s">
        <v>4</v>
      </c>
      <c r="AH2" s="9" t="s">
        <v>5</v>
      </c>
      <c r="AI2" s="9" t="s">
        <v>6</v>
      </c>
      <c r="AJ2" s="9" t="s">
        <v>7</v>
      </c>
      <c r="AK2" s="9" t="s">
        <v>8</v>
      </c>
      <c r="AL2" s="9" t="s">
        <v>9</v>
      </c>
      <c r="AM2" s="8" t="s">
        <v>10</v>
      </c>
      <c r="AN2" s="9" t="s">
        <v>11</v>
      </c>
      <c r="AO2" s="9" t="s">
        <v>12</v>
      </c>
      <c r="AP2" s="9" t="s">
        <v>13</v>
      </c>
      <c r="AQ2" s="9" t="s">
        <v>14</v>
      </c>
      <c r="AR2" s="9" t="s">
        <v>15</v>
      </c>
      <c r="AS2" s="8" t="s">
        <v>16</v>
      </c>
      <c r="AT2" s="9" t="s">
        <v>17</v>
      </c>
      <c r="AU2" s="8" t="s">
        <v>18</v>
      </c>
    </row>
    <row r="3" spans="1:47" ht="15.6" x14ac:dyDescent="0.3">
      <c r="A3" s="3">
        <v>10</v>
      </c>
      <c r="B3" s="12"/>
      <c r="C3" s="12"/>
      <c r="D3" s="12"/>
      <c r="E3" s="11"/>
      <c r="F3" s="12"/>
      <c r="G3" s="12"/>
      <c r="H3" s="12"/>
      <c r="I3" s="13"/>
      <c r="J3" s="12"/>
      <c r="K3" s="12"/>
      <c r="L3" s="33"/>
      <c r="M3" s="15" t="s">
        <v>5</v>
      </c>
      <c r="N3" s="12"/>
      <c r="O3" s="12"/>
      <c r="P3" s="13"/>
      <c r="Q3" s="12"/>
      <c r="R3" s="12"/>
      <c r="S3" s="11"/>
      <c r="T3" s="12"/>
      <c r="U3" s="21"/>
      <c r="V3" s="12"/>
      <c r="W3" s="13"/>
      <c r="X3" s="12"/>
      <c r="Y3" s="12"/>
      <c r="Z3" s="11"/>
      <c r="AA3" s="12"/>
      <c r="AB3" s="12"/>
      <c r="AC3" s="26"/>
      <c r="AD3" s="13"/>
      <c r="AE3" s="13"/>
      <c r="AF3" s="13"/>
      <c r="AG3" s="32"/>
      <c r="AH3" s="14">
        <f t="shared" ref="AH3:AH4" si="0">COUNTIF(B3:AF3,"Ал")</f>
        <v>1</v>
      </c>
      <c r="AI3" s="14">
        <f t="shared" ref="AI3:AI4" si="1">COUNTIF(B3:AF3,"М")</f>
        <v>0</v>
      </c>
      <c r="AJ3" s="14">
        <f t="shared" ref="AJ3:AJ4" si="2">COUNTIF(B3:AF3,"Гм")</f>
        <v>0</v>
      </c>
      <c r="AK3" s="14">
        <f t="shared" ref="AK3:AK4" si="3">COUNTIF(B3:AF3,"Ф")</f>
        <v>0</v>
      </c>
      <c r="AL3" s="14">
        <f t="shared" ref="AL3:AL4" si="4">COUNTIF(B3:AF3,"Х")</f>
        <v>0</v>
      </c>
      <c r="AM3" s="14">
        <f t="shared" ref="AM3:AM4" si="5">COUNTIF(B3:AF3,"Б")</f>
        <v>0</v>
      </c>
      <c r="AN3" s="14">
        <f t="shared" ref="AN3:AN4" si="6">COUNTIF(B3:AF3,"Гг")</f>
        <v>0</v>
      </c>
      <c r="AO3" s="32">
        <v>0</v>
      </c>
      <c r="AP3" s="14">
        <f t="shared" ref="AP3" si="7">COUNTIF(B3:AF3,"Ая")</f>
        <v>0</v>
      </c>
      <c r="AQ3" s="14">
        <f t="shared" ref="AQ3" si="8">COUNTIF(B3:AF3,"Ня")</f>
        <v>0</v>
      </c>
      <c r="AR3" s="14">
        <f t="shared" ref="AR3" si="9">COUNTIF(B3:AF3,"И")</f>
        <v>0</v>
      </c>
      <c r="AS3" s="14">
        <f t="shared" ref="AS3" si="10">COUNTIF(B3:AF3,"Ин")</f>
        <v>0</v>
      </c>
      <c r="AT3" s="14">
        <f t="shared" ref="AT3" si="11">COUNTIF(B3:AF3,"Л")</f>
        <v>0</v>
      </c>
      <c r="AU3" s="14">
        <f t="shared" ref="AU3" si="12">COUNTIF(B3:AF3,"Об")</f>
        <v>0</v>
      </c>
    </row>
    <row r="4" spans="1:47" ht="15.6" x14ac:dyDescent="0.3">
      <c r="A4" s="3">
        <v>11</v>
      </c>
      <c r="B4" s="12"/>
      <c r="C4" s="12"/>
      <c r="D4" s="18"/>
      <c r="E4" s="11"/>
      <c r="F4" s="12"/>
      <c r="G4" s="12"/>
      <c r="H4" s="12"/>
      <c r="I4" s="13"/>
      <c r="J4" s="25" t="s">
        <v>8</v>
      </c>
      <c r="K4" s="34"/>
      <c r="L4" s="35"/>
      <c r="M4" s="36"/>
      <c r="N4" s="16"/>
      <c r="O4" s="12"/>
      <c r="P4" s="13"/>
      <c r="Q4" s="8" t="s">
        <v>6</v>
      </c>
      <c r="R4" s="12"/>
      <c r="S4" s="11"/>
      <c r="T4" s="12"/>
      <c r="U4" s="21"/>
      <c r="V4" s="18"/>
      <c r="W4" s="26"/>
      <c r="X4" s="12"/>
      <c r="Y4" s="12"/>
      <c r="Z4" s="11"/>
      <c r="AA4" s="12"/>
      <c r="AB4" s="12"/>
      <c r="AC4" s="37" t="s">
        <v>38</v>
      </c>
      <c r="AD4" s="13"/>
      <c r="AE4" s="13"/>
      <c r="AF4" s="13"/>
      <c r="AG4" s="32"/>
      <c r="AH4" s="14">
        <f t="shared" si="0"/>
        <v>0</v>
      </c>
      <c r="AI4" s="14">
        <f t="shared" si="1"/>
        <v>1</v>
      </c>
      <c r="AJ4" s="14">
        <f t="shared" si="2"/>
        <v>0</v>
      </c>
      <c r="AK4" s="14">
        <f t="shared" si="3"/>
        <v>1</v>
      </c>
      <c r="AL4" s="14">
        <f t="shared" si="4"/>
        <v>0</v>
      </c>
      <c r="AM4" s="14">
        <f t="shared" si="5"/>
        <v>0</v>
      </c>
      <c r="AN4" s="14">
        <f t="shared" si="6"/>
        <v>0</v>
      </c>
      <c r="AO4" s="32">
        <v>0</v>
      </c>
      <c r="AP4" s="14">
        <f>COUNTIF(B4:AF4,"Ая")</f>
        <v>0</v>
      </c>
      <c r="AQ4" s="14">
        <f>COUNTIF(B4:AF4,"Ня")</f>
        <v>0</v>
      </c>
      <c r="AR4" s="14">
        <f>COUNTIF(B4:AF4,"И")</f>
        <v>0</v>
      </c>
      <c r="AS4" s="14">
        <f>COUNTIF(B4:AF4,"Ин")</f>
        <v>0</v>
      </c>
      <c r="AT4" s="14">
        <f>COUNTIF(B4:AF4,"Л")</f>
        <v>0</v>
      </c>
      <c r="AU4" s="14">
        <f>COUNTIF(B4:AF4,"Об")</f>
        <v>0</v>
      </c>
    </row>
    <row r="6" spans="1:47" hidden="1" x14ac:dyDescent="0.25"/>
    <row r="8" spans="1:47" x14ac:dyDescent="0.25">
      <c r="C8" s="28"/>
      <c r="E8" s="1" t="s">
        <v>19</v>
      </c>
      <c r="R8" s="29"/>
      <c r="T8" s="1" t="s">
        <v>20</v>
      </c>
    </row>
    <row r="10" spans="1:47" x14ac:dyDescent="0.25">
      <c r="R10" s="19"/>
      <c r="T10" s="1" t="s">
        <v>21</v>
      </c>
      <c r="Y10" s="8" t="s">
        <v>4</v>
      </c>
      <c r="Z10" s="1" t="s">
        <v>22</v>
      </c>
      <c r="AE10" s="25" t="s">
        <v>10</v>
      </c>
      <c r="AF10" s="1" t="s">
        <v>23</v>
      </c>
    </row>
    <row r="11" spans="1:47" x14ac:dyDescent="0.25">
      <c r="Y11" s="8" t="s">
        <v>6</v>
      </c>
      <c r="Z11" s="1" t="s">
        <v>24</v>
      </c>
      <c r="AE11" s="25" t="s">
        <v>11</v>
      </c>
      <c r="AF11" s="1" t="s">
        <v>25</v>
      </c>
    </row>
    <row r="12" spans="1:47" x14ac:dyDescent="0.25">
      <c r="R12" s="8" t="s">
        <v>16</v>
      </c>
      <c r="S12" s="30" t="s">
        <v>26</v>
      </c>
      <c r="Y12" s="8" t="s">
        <v>5</v>
      </c>
      <c r="Z12" s="1" t="s">
        <v>27</v>
      </c>
      <c r="AE12" s="25" t="s">
        <v>12</v>
      </c>
      <c r="AF12" s="1" t="s">
        <v>28</v>
      </c>
    </row>
    <row r="13" spans="1:47" x14ac:dyDescent="0.25">
      <c r="R13" s="9" t="s">
        <v>17</v>
      </c>
      <c r="S13" s="30" t="s">
        <v>29</v>
      </c>
      <c r="Y13" s="8" t="s">
        <v>7</v>
      </c>
      <c r="Z13" s="1" t="s">
        <v>30</v>
      </c>
      <c r="AE13" s="25" t="s">
        <v>13</v>
      </c>
      <c r="AF13" s="1" t="s">
        <v>31</v>
      </c>
    </row>
    <row r="14" spans="1:47" x14ac:dyDescent="0.25">
      <c r="Y14" s="25" t="s">
        <v>8</v>
      </c>
      <c r="Z14" s="1" t="s">
        <v>32</v>
      </c>
      <c r="AE14" s="25" t="s">
        <v>14</v>
      </c>
      <c r="AF14" s="1" t="s">
        <v>33</v>
      </c>
    </row>
    <row r="15" spans="1:47" x14ac:dyDescent="0.25">
      <c r="Y15" s="25" t="s">
        <v>9</v>
      </c>
      <c r="Z15" s="1" t="s">
        <v>34</v>
      </c>
      <c r="AE15" s="25" t="s">
        <v>15</v>
      </c>
      <c r="AF15" s="1" t="s">
        <v>35</v>
      </c>
    </row>
    <row r="16" spans="1:47" ht="14.4" x14ac:dyDescent="0.25">
      <c r="AE16" s="25" t="s">
        <v>18</v>
      </c>
      <c r="AF16" s="58" t="s">
        <v>36</v>
      </c>
      <c r="AG16" s="59"/>
      <c r="AH16" s="59"/>
      <c r="AI16" s="59"/>
      <c r="AJ16" s="59"/>
      <c r="AK16" s="59"/>
    </row>
  </sheetData>
  <mergeCells count="3">
    <mergeCell ref="B1:R1"/>
    <mergeCell ref="S1:X1"/>
    <mergeCell ref="AF16:AK16"/>
  </mergeCells>
  <pageMargins left="0.19685039370078738" right="0.19685039370078738" top="0.19685039370078738" bottom="0.19685039370078738" header="0.31496062992125984" footer="0.31496062992125984"/>
  <pageSetup paperSize="9" orientation="landscape" horizontalDpi="180" verticalDpi="180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zoomScale="106" workbookViewId="0">
      <pane ySplit="2" topLeftCell="A3" activePane="bottomLeft" state="frozen"/>
      <selection activeCell="Y19" sqref="Y19"/>
      <selection pane="bottomLeft" activeCell="L16" sqref="L16"/>
    </sheetView>
  </sheetViews>
  <sheetFormatPr defaultColWidth="9.109375" defaultRowHeight="13.8" x14ac:dyDescent="0.25"/>
  <cols>
    <col min="1" max="1" width="9.109375" style="1"/>
    <col min="2" max="32" width="4.33203125" style="1" customWidth="1"/>
    <col min="33" max="47" width="4" style="24" customWidth="1"/>
    <col min="48" max="16384" width="9.109375" style="1"/>
  </cols>
  <sheetData>
    <row r="1" spans="1:47" s="2" customFormat="1" ht="14.4" x14ac:dyDescent="0.3">
      <c r="B1" s="56" t="s">
        <v>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46" t="s">
        <v>39</v>
      </c>
      <c r="T1" s="46"/>
      <c r="U1" s="46"/>
      <c r="V1" s="46"/>
      <c r="W1" s="46"/>
      <c r="X1" s="46"/>
      <c r="AG1" s="38"/>
      <c r="AH1" s="38"/>
      <c r="AI1" s="38"/>
      <c r="AJ1" s="38"/>
      <c r="AK1" s="38"/>
      <c r="AL1" s="38"/>
      <c r="AM1" s="38"/>
      <c r="AN1" s="38"/>
      <c r="AO1" s="38"/>
      <c r="AP1" s="38"/>
      <c r="AQ1" s="38"/>
      <c r="AR1" s="38"/>
      <c r="AS1" s="38"/>
      <c r="AT1" s="38"/>
      <c r="AU1" s="38"/>
    </row>
    <row r="2" spans="1:47" x14ac:dyDescent="0.25">
      <c r="A2" s="3" t="s">
        <v>2</v>
      </c>
      <c r="B2" s="6">
        <v>1</v>
      </c>
      <c r="C2" s="6">
        <v>2</v>
      </c>
      <c r="D2" s="6">
        <v>3</v>
      </c>
      <c r="E2" s="6">
        <v>4</v>
      </c>
      <c r="F2" s="6">
        <v>5</v>
      </c>
      <c r="G2" s="6">
        <v>6</v>
      </c>
      <c r="H2" s="5">
        <v>7</v>
      </c>
      <c r="I2" s="6">
        <v>8</v>
      </c>
      <c r="J2" s="6">
        <v>9</v>
      </c>
      <c r="K2" s="7">
        <v>10</v>
      </c>
      <c r="L2" s="6">
        <v>11</v>
      </c>
      <c r="M2" s="6">
        <v>12</v>
      </c>
      <c r="N2" s="6">
        <v>13</v>
      </c>
      <c r="O2" s="5">
        <v>14</v>
      </c>
      <c r="P2" s="6">
        <v>15</v>
      </c>
      <c r="Q2" s="6">
        <v>16</v>
      </c>
      <c r="R2" s="7">
        <v>17</v>
      </c>
      <c r="S2" s="6">
        <v>18</v>
      </c>
      <c r="T2" s="6">
        <v>19</v>
      </c>
      <c r="U2" s="6">
        <v>20</v>
      </c>
      <c r="V2" s="5">
        <v>21</v>
      </c>
      <c r="W2" s="6">
        <v>22</v>
      </c>
      <c r="X2" s="6">
        <v>23</v>
      </c>
      <c r="Y2" s="7">
        <v>24</v>
      </c>
      <c r="Z2" s="6">
        <v>25</v>
      </c>
      <c r="AA2" s="6">
        <v>26</v>
      </c>
      <c r="AB2" s="6">
        <v>27</v>
      </c>
      <c r="AC2" s="4">
        <v>28</v>
      </c>
      <c r="AD2" s="6">
        <v>29</v>
      </c>
      <c r="AE2" s="6">
        <v>30</v>
      </c>
      <c r="AF2" s="7">
        <v>31</v>
      </c>
      <c r="AG2" s="18" t="s">
        <v>4</v>
      </c>
      <c r="AH2" s="22" t="s">
        <v>5</v>
      </c>
      <c r="AI2" s="22" t="s">
        <v>6</v>
      </c>
      <c r="AJ2" s="22" t="s">
        <v>7</v>
      </c>
      <c r="AK2" s="22" t="s">
        <v>8</v>
      </c>
      <c r="AL2" s="22" t="s">
        <v>9</v>
      </c>
      <c r="AM2" s="18" t="s">
        <v>10</v>
      </c>
      <c r="AN2" s="22" t="s">
        <v>11</v>
      </c>
      <c r="AO2" s="22" t="s">
        <v>12</v>
      </c>
      <c r="AP2" s="22" t="s">
        <v>13</v>
      </c>
      <c r="AQ2" s="22" t="s">
        <v>40</v>
      </c>
      <c r="AR2" s="22" t="s">
        <v>15</v>
      </c>
      <c r="AS2" s="18" t="s">
        <v>16</v>
      </c>
      <c r="AT2" s="22" t="s">
        <v>17</v>
      </c>
      <c r="AU2" s="18" t="s">
        <v>18</v>
      </c>
    </row>
    <row r="3" spans="1:47" ht="15.6" x14ac:dyDescent="0.3">
      <c r="A3" s="3">
        <v>10</v>
      </c>
      <c r="B3" s="12"/>
      <c r="C3" s="12"/>
      <c r="D3" s="13"/>
      <c r="E3" s="41" t="s">
        <v>38</v>
      </c>
      <c r="F3" s="12"/>
      <c r="G3" s="12"/>
      <c r="H3" s="11"/>
      <c r="I3" s="12"/>
      <c r="J3" s="41" t="s">
        <v>38</v>
      </c>
      <c r="K3" s="13"/>
      <c r="L3" s="12"/>
      <c r="M3" s="12"/>
      <c r="N3" s="12"/>
      <c r="O3" s="11"/>
      <c r="P3" s="18"/>
      <c r="Q3" s="12"/>
      <c r="R3" s="13"/>
      <c r="S3" s="12"/>
      <c r="T3" s="12"/>
      <c r="U3" s="12"/>
      <c r="V3" s="31"/>
      <c r="W3" s="21"/>
      <c r="X3" s="18"/>
      <c r="Y3" s="26"/>
      <c r="Z3" s="12"/>
      <c r="AA3" s="25" t="s">
        <v>4</v>
      </c>
      <c r="AB3" s="18"/>
      <c r="AC3" s="11"/>
      <c r="AD3" s="15" t="s">
        <v>5</v>
      </c>
      <c r="AE3" s="13"/>
      <c r="AF3" s="13"/>
      <c r="AG3" s="39">
        <f t="shared" ref="AG3" si="0">COUNTIF(B3:AF3,"Р")</f>
        <v>1</v>
      </c>
      <c r="AH3" s="39">
        <f t="shared" ref="AH3:AH4" si="1">COUNTIF(B3:AF3,"Ал")</f>
        <v>1</v>
      </c>
      <c r="AI3" s="39">
        <f t="shared" ref="AI3:AI4" si="2">COUNTIF(B3:AF3,"М")</f>
        <v>0</v>
      </c>
      <c r="AJ3" s="39">
        <f t="shared" ref="AJ3:AJ4" si="3">COUNTIF(B3:AF3,"Гм")</f>
        <v>0</v>
      </c>
      <c r="AK3" s="39">
        <f t="shared" ref="AK3:AK4" si="4">COUNTIF(B3:AF3,"Ф")</f>
        <v>0</v>
      </c>
      <c r="AL3" s="39">
        <f t="shared" ref="AL3:AL4" si="5">COUNTIF(B3:AF3,"Х")</f>
        <v>0</v>
      </c>
      <c r="AM3" s="39">
        <f t="shared" ref="AM3:AM4" si="6">COUNTIF(B3:AF3,"Б")</f>
        <v>0</v>
      </c>
      <c r="AN3" s="39">
        <f t="shared" ref="AN3:AN4" si="7">COUNTIF(B3:AF3,"Гг")</f>
        <v>0</v>
      </c>
      <c r="AO3" s="39">
        <f t="shared" ref="AO3:AO4" si="8">COUNTIF(B3:AF3,"Ом")</f>
        <v>0</v>
      </c>
      <c r="AP3" s="39">
        <f t="shared" ref="AP3:AP4" si="9">COUNTIF(B3:AF3,"Ая")</f>
        <v>0</v>
      </c>
      <c r="AQ3" s="39">
        <f t="shared" ref="AQ3:AQ4" si="10">COUNTIF(B3:AF3,"Ня")</f>
        <v>0</v>
      </c>
      <c r="AR3" s="39">
        <f t="shared" ref="AR3:AR4" si="11">COUNTIF(B3:AF3,"И")</f>
        <v>0</v>
      </c>
      <c r="AS3" s="39">
        <f t="shared" ref="AS3:AS4" si="12">COUNTIF(B3:AF3,"Ин")</f>
        <v>0</v>
      </c>
      <c r="AT3" s="39">
        <f t="shared" ref="AT3:AT4" si="13">COUNTIF(B3:AF3,"Л")</f>
        <v>0</v>
      </c>
      <c r="AU3" s="39">
        <f t="shared" ref="AU3:AU4" si="14">COUNTIF(B3:AF3,"Об")</f>
        <v>0</v>
      </c>
    </row>
    <row r="4" spans="1:47" ht="15.6" x14ac:dyDescent="0.3">
      <c r="A4" s="3">
        <v>11</v>
      </c>
      <c r="B4" s="27"/>
      <c r="C4" s="16"/>
      <c r="D4" s="13"/>
      <c r="E4" s="12"/>
      <c r="F4" s="12"/>
      <c r="G4" s="12"/>
      <c r="H4" s="11"/>
      <c r="I4" s="12"/>
      <c r="J4" s="12"/>
      <c r="K4" s="13"/>
      <c r="L4" s="8" t="s">
        <v>6</v>
      </c>
      <c r="M4" s="18"/>
      <c r="N4" s="12"/>
      <c r="O4" s="20"/>
      <c r="P4" s="12"/>
      <c r="Q4" s="12"/>
      <c r="R4" s="13"/>
      <c r="S4" s="12"/>
      <c r="T4" s="12"/>
      <c r="U4" s="12"/>
      <c r="V4" s="23"/>
      <c r="W4" s="21"/>
      <c r="X4" s="18"/>
      <c r="Y4" s="26"/>
      <c r="Z4" s="21"/>
      <c r="AA4" s="12"/>
      <c r="AB4" s="12"/>
      <c r="AC4" s="11"/>
      <c r="AD4" s="12"/>
      <c r="AE4" s="8" t="s">
        <v>6</v>
      </c>
      <c r="AF4" s="13"/>
      <c r="AG4" s="39">
        <f>COUNTIF(B4:AF4,"Р")</f>
        <v>0</v>
      </c>
      <c r="AH4" s="39">
        <f t="shared" si="1"/>
        <v>0</v>
      </c>
      <c r="AI4" s="39">
        <f t="shared" si="2"/>
        <v>2</v>
      </c>
      <c r="AJ4" s="39">
        <f t="shared" si="3"/>
        <v>0</v>
      </c>
      <c r="AK4" s="39">
        <f t="shared" si="4"/>
        <v>0</v>
      </c>
      <c r="AL4" s="39">
        <f t="shared" si="5"/>
        <v>0</v>
      </c>
      <c r="AM4" s="39">
        <f t="shared" si="6"/>
        <v>0</v>
      </c>
      <c r="AN4" s="39">
        <f t="shared" si="7"/>
        <v>0</v>
      </c>
      <c r="AO4" s="39">
        <f t="shared" si="8"/>
        <v>0</v>
      </c>
      <c r="AP4" s="39">
        <f t="shared" si="9"/>
        <v>0</v>
      </c>
      <c r="AQ4" s="39">
        <f t="shared" si="10"/>
        <v>0</v>
      </c>
      <c r="AR4" s="39">
        <f t="shared" si="11"/>
        <v>0</v>
      </c>
      <c r="AS4" s="39">
        <f t="shared" si="12"/>
        <v>0</v>
      </c>
      <c r="AT4" s="39">
        <f t="shared" si="13"/>
        <v>0</v>
      </c>
      <c r="AU4" s="39">
        <f t="shared" si="14"/>
        <v>0</v>
      </c>
    </row>
    <row r="6" spans="1:47" x14ac:dyDescent="0.25">
      <c r="B6" s="28"/>
      <c r="D6" s="30" t="s">
        <v>19</v>
      </c>
      <c r="O6" s="42"/>
      <c r="Q6" s="1" t="s">
        <v>20</v>
      </c>
    </row>
    <row r="8" spans="1:47" x14ac:dyDescent="0.25">
      <c r="B8" s="43"/>
      <c r="D8" s="1" t="s">
        <v>41</v>
      </c>
      <c r="O8" s="19"/>
      <c r="Q8" s="1" t="s">
        <v>21</v>
      </c>
      <c r="V8" s="8" t="s">
        <v>4</v>
      </c>
      <c r="W8" s="1" t="s">
        <v>22</v>
      </c>
      <c r="AB8" s="25" t="s">
        <v>10</v>
      </c>
      <c r="AC8" s="1" t="s">
        <v>23</v>
      </c>
      <c r="AG8" s="1"/>
      <c r="AH8" s="1"/>
    </row>
    <row r="9" spans="1:47" x14ac:dyDescent="0.25">
      <c r="V9" s="8" t="s">
        <v>6</v>
      </c>
      <c r="W9" s="1" t="s">
        <v>24</v>
      </c>
      <c r="AB9" s="25" t="s">
        <v>11</v>
      </c>
      <c r="AC9" s="1" t="s">
        <v>25</v>
      </c>
      <c r="AG9" s="1"/>
      <c r="AH9" s="1"/>
    </row>
    <row r="10" spans="1:47" x14ac:dyDescent="0.25">
      <c r="O10" s="8" t="s">
        <v>16</v>
      </c>
      <c r="P10" s="30" t="s">
        <v>26</v>
      </c>
      <c r="V10" s="8" t="s">
        <v>5</v>
      </c>
      <c r="W10" s="1" t="s">
        <v>27</v>
      </c>
      <c r="AB10" s="25" t="s">
        <v>12</v>
      </c>
      <c r="AC10" s="1" t="s">
        <v>28</v>
      </c>
      <c r="AG10" s="1"/>
      <c r="AH10" s="1"/>
    </row>
    <row r="11" spans="1:47" x14ac:dyDescent="0.25">
      <c r="O11" s="9" t="s">
        <v>17</v>
      </c>
      <c r="P11" s="30" t="s">
        <v>29</v>
      </c>
      <c r="V11" s="8" t="s">
        <v>7</v>
      </c>
      <c r="W11" s="1" t="s">
        <v>30</v>
      </c>
      <c r="AB11" s="25" t="s">
        <v>13</v>
      </c>
      <c r="AC11" s="1" t="s">
        <v>31</v>
      </c>
      <c r="AG11" s="1"/>
      <c r="AH11" s="1"/>
    </row>
    <row r="12" spans="1:47" x14ac:dyDescent="0.25">
      <c r="V12" s="25" t="s">
        <v>8</v>
      </c>
      <c r="W12" s="1" t="s">
        <v>32</v>
      </c>
      <c r="AB12" s="25" t="s">
        <v>14</v>
      </c>
      <c r="AC12" s="1" t="s">
        <v>33</v>
      </c>
      <c r="AG12" s="1"/>
      <c r="AH12" s="1"/>
    </row>
    <row r="13" spans="1:47" x14ac:dyDescent="0.25">
      <c r="V13" s="25" t="s">
        <v>9</v>
      </c>
      <c r="W13" s="1" t="s">
        <v>34</v>
      </c>
      <c r="AB13" s="25" t="s">
        <v>15</v>
      </c>
      <c r="AC13" s="1" t="s">
        <v>35</v>
      </c>
      <c r="AG13" s="1"/>
      <c r="AH13" s="1"/>
    </row>
    <row r="14" spans="1:47" ht="14.4" x14ac:dyDescent="0.25">
      <c r="V14" s="19"/>
      <c r="AB14" s="25" t="s">
        <v>18</v>
      </c>
      <c r="AC14" s="58" t="s">
        <v>36</v>
      </c>
      <c r="AD14" s="59"/>
      <c r="AE14" s="59"/>
      <c r="AF14" s="59"/>
      <c r="AG14" s="59"/>
      <c r="AH14" s="59"/>
    </row>
  </sheetData>
  <mergeCells count="3">
    <mergeCell ref="B1:R1"/>
    <mergeCell ref="S1:X1"/>
    <mergeCell ref="AC14:AH14"/>
  </mergeCells>
  <pageMargins left="0.19685039370078738" right="0.19685039370078738" top="0.19685039370078738" bottom="0.19685039370078738" header="0.31496062992125984" footer="0.31496062992125984"/>
  <pageSetup paperSize="9" orientation="landscape" horizontalDpi="180" verticalDpi="180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4"/>
  <sheetViews>
    <sheetView workbookViewId="0">
      <pane ySplit="2" topLeftCell="A3" activePane="bottomLeft" state="frozen"/>
      <selection activeCell="U23" sqref="U23"/>
      <selection pane="bottomLeft" activeCell="A3" sqref="A3:C22"/>
    </sheetView>
  </sheetViews>
  <sheetFormatPr defaultColWidth="9.109375" defaultRowHeight="13.8" x14ac:dyDescent="0.25"/>
  <cols>
    <col min="1" max="1" width="9.109375" style="1"/>
    <col min="2" max="32" width="4.33203125" style="1" customWidth="1"/>
    <col min="33" max="47" width="4" style="1" customWidth="1"/>
    <col min="48" max="16384" width="9.109375" style="1"/>
  </cols>
  <sheetData>
    <row r="1" spans="1:47" s="2" customFormat="1" ht="14.4" x14ac:dyDescent="0.3">
      <c r="B1" s="56" t="s">
        <v>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46" t="s">
        <v>42</v>
      </c>
      <c r="T1" s="46"/>
      <c r="U1" s="46"/>
      <c r="V1" s="46"/>
      <c r="W1" s="46"/>
      <c r="X1" s="46"/>
    </row>
    <row r="2" spans="1:47" x14ac:dyDescent="0.25">
      <c r="A2" s="3" t="s">
        <v>2</v>
      </c>
      <c r="B2" s="7">
        <v>1</v>
      </c>
      <c r="C2" s="7">
        <v>2</v>
      </c>
      <c r="D2" s="5">
        <v>3</v>
      </c>
      <c r="E2" s="7">
        <v>4</v>
      </c>
      <c r="F2" s="7">
        <v>5</v>
      </c>
      <c r="G2" s="7">
        <v>6</v>
      </c>
      <c r="H2" s="6">
        <v>7</v>
      </c>
      <c r="I2" s="6">
        <v>8</v>
      </c>
      <c r="J2" s="6">
        <v>9</v>
      </c>
      <c r="K2" s="4">
        <v>10</v>
      </c>
      <c r="L2" s="6">
        <v>11</v>
      </c>
      <c r="M2" s="6">
        <v>12</v>
      </c>
      <c r="N2" s="6">
        <v>13</v>
      </c>
      <c r="O2" s="6">
        <v>14</v>
      </c>
      <c r="P2" s="6">
        <v>15</v>
      </c>
      <c r="Q2" s="6">
        <v>16</v>
      </c>
      <c r="R2" s="5">
        <v>17</v>
      </c>
      <c r="S2" s="6">
        <v>18</v>
      </c>
      <c r="T2" s="7">
        <v>19</v>
      </c>
      <c r="U2" s="6">
        <v>20</v>
      </c>
      <c r="V2" s="6">
        <v>21</v>
      </c>
      <c r="W2" s="6">
        <v>22</v>
      </c>
      <c r="X2" s="5">
        <v>23</v>
      </c>
      <c r="Y2" s="5">
        <v>24</v>
      </c>
      <c r="Z2" s="5">
        <v>25</v>
      </c>
      <c r="AA2" s="5">
        <v>26</v>
      </c>
      <c r="AB2" s="5">
        <v>27</v>
      </c>
      <c r="AC2" s="4">
        <v>28</v>
      </c>
      <c r="AD2" s="4">
        <v>29</v>
      </c>
      <c r="AE2" s="4">
        <v>30</v>
      </c>
      <c r="AF2" s="4">
        <v>31</v>
      </c>
      <c r="AG2" s="8" t="s">
        <v>4</v>
      </c>
      <c r="AH2" s="9" t="s">
        <v>5</v>
      </c>
      <c r="AI2" s="9" t="s">
        <v>6</v>
      </c>
      <c r="AJ2" s="9" t="s">
        <v>7</v>
      </c>
      <c r="AK2" s="9" t="s">
        <v>8</v>
      </c>
      <c r="AL2" s="9" t="s">
        <v>9</v>
      </c>
      <c r="AM2" s="8" t="s">
        <v>10</v>
      </c>
      <c r="AN2" s="9" t="s">
        <v>11</v>
      </c>
      <c r="AO2" s="9" t="s">
        <v>12</v>
      </c>
      <c r="AP2" s="9" t="s">
        <v>13</v>
      </c>
      <c r="AQ2" s="9" t="s">
        <v>14</v>
      </c>
      <c r="AR2" s="9" t="s">
        <v>15</v>
      </c>
      <c r="AS2" s="8" t="s">
        <v>16</v>
      </c>
      <c r="AT2" s="9" t="s">
        <v>17</v>
      </c>
      <c r="AU2" s="8" t="s">
        <v>18</v>
      </c>
    </row>
    <row r="3" spans="1:47" ht="15.6" x14ac:dyDescent="0.3">
      <c r="A3" s="3">
        <v>10</v>
      </c>
      <c r="B3" s="13"/>
      <c r="C3" s="13"/>
      <c r="D3" s="11"/>
      <c r="E3" s="13"/>
      <c r="F3" s="13"/>
      <c r="G3" s="13"/>
      <c r="H3" s="15" t="s">
        <v>7</v>
      </c>
      <c r="I3" s="12"/>
      <c r="J3" s="15" t="s">
        <v>5</v>
      </c>
      <c r="K3" s="31"/>
      <c r="L3" s="18"/>
      <c r="M3" s="13"/>
      <c r="N3" s="12"/>
      <c r="O3" s="12"/>
      <c r="P3" s="9" t="s">
        <v>4</v>
      </c>
      <c r="Q3" s="12"/>
      <c r="R3" s="11"/>
      <c r="S3" s="25" t="s">
        <v>43</v>
      </c>
      <c r="T3" s="13"/>
      <c r="U3" s="12"/>
      <c r="V3" s="12"/>
      <c r="W3" s="12"/>
      <c r="X3" s="11"/>
      <c r="Y3" s="31"/>
      <c r="Z3" s="11"/>
      <c r="AA3" s="11"/>
      <c r="AB3" s="11"/>
      <c r="AC3" s="23"/>
      <c r="AD3" s="45"/>
      <c r="AE3" s="11"/>
      <c r="AF3" s="11"/>
      <c r="AG3" s="14">
        <f t="shared" ref="AG3:AG4" si="0">COUNTIF(B3:AF3,"Р")</f>
        <v>1</v>
      </c>
      <c r="AH3" s="14">
        <f t="shared" ref="AH3:AH4" si="1">COUNTIF(B3:AF3,"Ал")</f>
        <v>1</v>
      </c>
      <c r="AI3" s="14">
        <f t="shared" ref="AI3:AI4" si="2">COUNTIF(B3:AF3,"М")</f>
        <v>0</v>
      </c>
      <c r="AJ3" s="14">
        <f t="shared" ref="AJ3:AJ4" si="3">COUNTIF(B3:AF3,"Гм")</f>
        <v>1</v>
      </c>
      <c r="AK3" s="14">
        <f t="shared" ref="AK3:AK4" si="4">COUNTIF(B3:AF3,"Ф")</f>
        <v>0</v>
      </c>
      <c r="AL3" s="14">
        <f t="shared" ref="AL3:AL4" si="5">COUNTIF(B3:AF3,"Х")</f>
        <v>0</v>
      </c>
      <c r="AM3" s="14">
        <f t="shared" ref="AM3:AM4" si="6">COUNTIF(B3:AF3,"Б")</f>
        <v>0</v>
      </c>
      <c r="AN3" s="14">
        <f t="shared" ref="AN3:AN4" si="7">COUNTIF(B3:AF3,"Гг")</f>
        <v>0</v>
      </c>
      <c r="AO3" s="14">
        <f t="shared" ref="AO3:AO4" si="8">COUNTIF(B3:AF3,"Ом")</f>
        <v>0</v>
      </c>
      <c r="AP3" s="14">
        <f t="shared" ref="AP3:AP4" si="9">COUNTIF(B3:AF3,"Ая")</f>
        <v>1</v>
      </c>
      <c r="AQ3" s="14">
        <f t="shared" ref="AQ3:AQ4" si="10">COUNTIF(B3:AF3,"Ня")</f>
        <v>0</v>
      </c>
      <c r="AR3" s="14">
        <f t="shared" ref="AR3:AR4" si="11">COUNTIF(B3:AF3,"И")</f>
        <v>0</v>
      </c>
      <c r="AS3" s="14">
        <f t="shared" ref="AS3:AS4" si="12">COUNTIF(B3:AF3,"Ин")</f>
        <v>0</v>
      </c>
      <c r="AT3" s="14">
        <f t="shared" ref="AT3:AT4" si="13">COUNTIF(B3:AF3,"Л")</f>
        <v>0</v>
      </c>
      <c r="AU3" s="14">
        <f t="shared" ref="AU3:AU4" si="14">COUNTIF(B3:AF3,"Об")</f>
        <v>0</v>
      </c>
    </row>
    <row r="4" spans="1:47" ht="15.6" x14ac:dyDescent="0.3">
      <c r="A4" s="3">
        <v>11</v>
      </c>
      <c r="B4" s="13"/>
      <c r="C4" s="13"/>
      <c r="D4" s="11"/>
      <c r="E4" s="41" t="s">
        <v>38</v>
      </c>
      <c r="F4" s="13"/>
      <c r="G4" s="40" t="s">
        <v>15</v>
      </c>
      <c r="H4" s="12"/>
      <c r="I4" s="12"/>
      <c r="J4" s="21"/>
      <c r="K4" s="11"/>
      <c r="L4" s="12"/>
      <c r="M4" s="13"/>
      <c r="N4" s="12"/>
      <c r="O4" s="12"/>
      <c r="P4" s="12"/>
      <c r="Q4" s="12"/>
      <c r="R4" s="11"/>
      <c r="S4" s="25" t="s">
        <v>43</v>
      </c>
      <c r="T4" s="13"/>
      <c r="U4" s="12"/>
      <c r="V4" s="37" t="s">
        <v>15</v>
      </c>
      <c r="W4" s="12"/>
      <c r="X4" s="20"/>
      <c r="Y4" s="11"/>
      <c r="Z4" s="11"/>
      <c r="AA4" s="11"/>
      <c r="AB4" s="11"/>
      <c r="AC4" s="23"/>
      <c r="AD4" s="45"/>
      <c r="AE4" s="31"/>
      <c r="AF4" s="11"/>
      <c r="AG4" s="14">
        <f t="shared" si="0"/>
        <v>0</v>
      </c>
      <c r="AH4" s="14">
        <f t="shared" si="1"/>
        <v>0</v>
      </c>
      <c r="AI4" s="14">
        <f t="shared" si="2"/>
        <v>0</v>
      </c>
      <c r="AJ4" s="14">
        <f t="shared" si="3"/>
        <v>0</v>
      </c>
      <c r="AK4" s="14">
        <f t="shared" si="4"/>
        <v>0</v>
      </c>
      <c r="AL4" s="14">
        <f t="shared" si="5"/>
        <v>0</v>
      </c>
      <c r="AM4" s="14">
        <f t="shared" si="6"/>
        <v>0</v>
      </c>
      <c r="AN4" s="14">
        <f t="shared" si="7"/>
        <v>0</v>
      </c>
      <c r="AO4" s="14">
        <f t="shared" si="8"/>
        <v>0</v>
      </c>
      <c r="AP4" s="14">
        <f t="shared" si="9"/>
        <v>1</v>
      </c>
      <c r="AQ4" s="14">
        <f t="shared" si="10"/>
        <v>0</v>
      </c>
      <c r="AR4" s="14">
        <f t="shared" si="11"/>
        <v>2</v>
      </c>
      <c r="AS4" s="14">
        <f t="shared" si="12"/>
        <v>0</v>
      </c>
      <c r="AT4" s="14">
        <f t="shared" si="13"/>
        <v>0</v>
      </c>
      <c r="AU4" s="14">
        <f t="shared" si="14"/>
        <v>0</v>
      </c>
    </row>
    <row r="6" spans="1:47" x14ac:dyDescent="0.25">
      <c r="B6" s="28"/>
      <c r="D6" s="30" t="s">
        <v>19</v>
      </c>
      <c r="Q6" s="42"/>
      <c r="S6" s="1" t="s">
        <v>20</v>
      </c>
    </row>
    <row r="8" spans="1:47" x14ac:dyDescent="0.25">
      <c r="B8" s="43"/>
      <c r="D8" s="1" t="s">
        <v>44</v>
      </c>
      <c r="Q8" s="19"/>
      <c r="S8" s="1" t="s">
        <v>21</v>
      </c>
      <c r="X8" s="8" t="s">
        <v>4</v>
      </c>
      <c r="Y8" s="1" t="s">
        <v>22</v>
      </c>
      <c r="AD8" s="25" t="s">
        <v>10</v>
      </c>
      <c r="AE8" s="1" t="s">
        <v>23</v>
      </c>
    </row>
    <row r="9" spans="1:47" x14ac:dyDescent="0.25">
      <c r="X9" s="8" t="s">
        <v>6</v>
      </c>
      <c r="Y9" s="1" t="s">
        <v>24</v>
      </c>
      <c r="AD9" s="25" t="s">
        <v>11</v>
      </c>
      <c r="AE9" s="1" t="s">
        <v>25</v>
      </c>
    </row>
    <row r="10" spans="1:47" x14ac:dyDescent="0.25">
      <c r="Q10" s="8" t="s">
        <v>16</v>
      </c>
      <c r="R10" s="30" t="s">
        <v>26</v>
      </c>
      <c r="X10" s="8" t="s">
        <v>5</v>
      </c>
      <c r="Y10" s="1" t="s">
        <v>27</v>
      </c>
      <c r="AD10" s="25" t="s">
        <v>12</v>
      </c>
      <c r="AE10" s="1" t="s">
        <v>28</v>
      </c>
    </row>
    <row r="11" spans="1:47" x14ac:dyDescent="0.25">
      <c r="Q11" s="9" t="s">
        <v>17</v>
      </c>
      <c r="R11" s="30" t="s">
        <v>29</v>
      </c>
      <c r="X11" s="8" t="s">
        <v>7</v>
      </c>
      <c r="Y11" s="1" t="s">
        <v>30</v>
      </c>
      <c r="AD11" s="25" t="s">
        <v>13</v>
      </c>
      <c r="AE11" s="1" t="s">
        <v>31</v>
      </c>
    </row>
    <row r="12" spans="1:47" x14ac:dyDescent="0.25">
      <c r="X12" s="25" t="s">
        <v>8</v>
      </c>
      <c r="Y12" s="1" t="s">
        <v>32</v>
      </c>
      <c r="AD12" s="25" t="s">
        <v>14</v>
      </c>
      <c r="AE12" s="1" t="s">
        <v>33</v>
      </c>
    </row>
    <row r="13" spans="1:47" x14ac:dyDescent="0.25">
      <c r="X13" s="25" t="s">
        <v>9</v>
      </c>
      <c r="Y13" s="1" t="s">
        <v>34</v>
      </c>
      <c r="AD13" s="25" t="s">
        <v>15</v>
      </c>
      <c r="AE13" s="1" t="s">
        <v>35</v>
      </c>
    </row>
    <row r="14" spans="1:47" ht="14.4" x14ac:dyDescent="0.25">
      <c r="AD14" s="25" t="s">
        <v>18</v>
      </c>
      <c r="AE14" s="58" t="s">
        <v>36</v>
      </c>
      <c r="AF14" s="59"/>
      <c r="AG14" s="59"/>
      <c r="AH14" s="59"/>
      <c r="AI14" s="59"/>
      <c r="AJ14" s="59"/>
    </row>
  </sheetData>
  <mergeCells count="3">
    <mergeCell ref="B1:R1"/>
    <mergeCell ref="S1:X1"/>
    <mergeCell ref="AE14:AJ14"/>
  </mergeCells>
  <pageMargins left="0.19685039370078738" right="0.19685039370078738" top="0.19685039370078738" bottom="0.19685039370078738" header="0.31496062992125984" footer="0.31496062992125984"/>
  <pageSetup paperSize="9" orientation="landscape" horizontalDpi="180" verticalDpi="180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"/>
  <sheetViews>
    <sheetView workbookViewId="0">
      <selection activeCell="T10" sqref="T10"/>
    </sheetView>
  </sheetViews>
  <sheetFormatPr defaultRowHeight="14.4" x14ac:dyDescent="0.3"/>
  <cols>
    <col min="2" max="47" width="4.33203125" customWidth="1"/>
  </cols>
  <sheetData>
    <row r="1" spans="1:47" x14ac:dyDescent="0.3">
      <c r="A1" s="2"/>
      <c r="B1" s="56" t="s">
        <v>0</v>
      </c>
      <c r="C1" s="57"/>
      <c r="D1" s="57"/>
      <c r="E1" s="57"/>
      <c r="F1" s="57"/>
      <c r="G1" s="57"/>
      <c r="H1" s="57"/>
      <c r="I1" s="57"/>
      <c r="J1" s="57"/>
      <c r="K1" s="57"/>
      <c r="L1" s="57"/>
      <c r="M1" s="57"/>
      <c r="N1" s="57"/>
      <c r="O1" s="57"/>
      <c r="P1" s="57"/>
      <c r="Q1" s="57"/>
      <c r="R1" s="57"/>
      <c r="S1" s="46" t="s">
        <v>45</v>
      </c>
      <c r="T1" s="46"/>
      <c r="U1" s="46"/>
      <c r="V1" s="46"/>
      <c r="W1" s="46"/>
      <c r="X1" s="46"/>
      <c r="Y1" s="2"/>
      <c r="Z1" s="2"/>
      <c r="AA1" s="2"/>
      <c r="AB1" s="2"/>
      <c r="AC1" s="2"/>
      <c r="AD1" s="2"/>
      <c r="AE1" s="2"/>
      <c r="AF1" s="2"/>
      <c r="AG1" s="2"/>
      <c r="AH1" s="2"/>
      <c r="AI1" s="2"/>
      <c r="AJ1" s="2"/>
      <c r="AK1" s="2"/>
      <c r="AL1" s="2"/>
      <c r="AM1" s="2"/>
      <c r="AN1" s="2"/>
      <c r="AO1" s="2"/>
      <c r="AP1" s="2"/>
      <c r="AQ1" s="2"/>
      <c r="AR1" s="2"/>
      <c r="AS1" s="2"/>
      <c r="AT1" s="2"/>
      <c r="AU1" s="2"/>
    </row>
    <row r="2" spans="1:47" x14ac:dyDescent="0.3">
      <c r="A2" s="3" t="s">
        <v>2</v>
      </c>
      <c r="B2" s="4">
        <v>1</v>
      </c>
      <c r="C2" s="6">
        <v>2</v>
      </c>
      <c r="D2" s="6">
        <v>3</v>
      </c>
      <c r="E2" s="7">
        <v>4</v>
      </c>
      <c r="F2" s="4">
        <v>5</v>
      </c>
      <c r="G2" s="6">
        <v>6</v>
      </c>
      <c r="H2" s="6">
        <v>7</v>
      </c>
      <c r="I2" s="6">
        <v>8</v>
      </c>
      <c r="J2" s="6">
        <v>9</v>
      </c>
      <c r="K2" s="6">
        <v>10</v>
      </c>
      <c r="L2" s="7">
        <v>11</v>
      </c>
      <c r="M2" s="4">
        <v>12</v>
      </c>
      <c r="N2" s="6">
        <v>13</v>
      </c>
      <c r="O2" s="6">
        <v>14</v>
      </c>
      <c r="P2" s="6">
        <v>15</v>
      </c>
      <c r="Q2" s="6">
        <v>16</v>
      </c>
      <c r="R2" s="6">
        <v>17</v>
      </c>
      <c r="S2" s="7">
        <v>18</v>
      </c>
      <c r="T2" s="4">
        <v>19</v>
      </c>
      <c r="U2" s="6">
        <v>20</v>
      </c>
      <c r="V2" s="6">
        <v>21</v>
      </c>
      <c r="W2" s="6">
        <v>22</v>
      </c>
      <c r="X2" s="6">
        <v>23</v>
      </c>
      <c r="Y2" s="6">
        <v>24</v>
      </c>
      <c r="Z2" s="7">
        <v>25</v>
      </c>
      <c r="AA2" s="4">
        <v>26</v>
      </c>
      <c r="AB2" s="6">
        <v>27</v>
      </c>
      <c r="AC2" s="6">
        <v>28</v>
      </c>
      <c r="AD2" s="6">
        <v>29</v>
      </c>
      <c r="AE2" s="6">
        <v>30</v>
      </c>
      <c r="AF2" s="6" t="s">
        <v>3</v>
      </c>
      <c r="AG2" s="8" t="s">
        <v>4</v>
      </c>
      <c r="AH2" s="9" t="s">
        <v>5</v>
      </c>
      <c r="AI2" s="9" t="s">
        <v>6</v>
      </c>
      <c r="AJ2" s="9" t="s">
        <v>7</v>
      </c>
      <c r="AK2" s="9" t="s">
        <v>8</v>
      </c>
      <c r="AL2" s="9" t="s">
        <v>9</v>
      </c>
      <c r="AM2" s="8" t="s">
        <v>10</v>
      </c>
      <c r="AN2" s="9" t="s">
        <v>11</v>
      </c>
      <c r="AO2" s="9" t="s">
        <v>12</v>
      </c>
      <c r="AP2" s="9" t="s">
        <v>13</v>
      </c>
      <c r="AQ2" s="9" t="s">
        <v>14</v>
      </c>
      <c r="AR2" s="9" t="s">
        <v>15</v>
      </c>
      <c r="AS2" s="8" t="s">
        <v>16</v>
      </c>
      <c r="AT2" s="9" t="s">
        <v>17</v>
      </c>
      <c r="AU2" s="8" t="s">
        <v>18</v>
      </c>
    </row>
    <row r="3" spans="1:47" ht="15.6" x14ac:dyDescent="0.3">
      <c r="A3" s="3">
        <v>10</v>
      </c>
      <c r="B3" s="10"/>
      <c r="C3" s="15" t="s">
        <v>7</v>
      </c>
      <c r="D3" s="12"/>
      <c r="E3" s="13"/>
      <c r="F3" s="20"/>
      <c r="G3" s="12"/>
      <c r="H3" s="21"/>
      <c r="I3" s="21"/>
      <c r="J3" s="12"/>
      <c r="K3" s="13"/>
      <c r="L3" s="16"/>
      <c r="M3" s="44"/>
      <c r="N3" s="12"/>
      <c r="O3" s="21"/>
      <c r="P3" s="27"/>
      <c r="Q3" s="12"/>
      <c r="R3" s="25" t="s">
        <v>43</v>
      </c>
      <c r="S3" s="13"/>
      <c r="T3" s="20"/>
      <c r="U3" s="18"/>
      <c r="V3" s="18"/>
      <c r="W3" s="21"/>
      <c r="X3" s="12"/>
      <c r="Y3" s="13"/>
      <c r="Z3" s="13"/>
      <c r="AA3" s="10"/>
      <c r="AB3" s="18"/>
      <c r="AC3" s="21"/>
      <c r="AD3" s="12"/>
      <c r="AE3" s="12"/>
      <c r="AF3" s="12"/>
      <c r="AG3" s="14">
        <f t="shared" ref="AG3:AG4" si="0">COUNTIF(B3:AF3,"Р")</f>
        <v>0</v>
      </c>
      <c r="AH3" s="14">
        <f t="shared" ref="AH3:AH4" si="1">COUNTIF(B3:AF3,"Ал")</f>
        <v>0</v>
      </c>
      <c r="AI3" s="14">
        <f t="shared" ref="AI3:AI4" si="2">COUNTIF(B3:AF3,"М")</f>
        <v>0</v>
      </c>
      <c r="AJ3" s="14">
        <f t="shared" ref="AJ3:AJ4" si="3">COUNTIF(B3:AF3,"Гм")</f>
        <v>1</v>
      </c>
      <c r="AK3" s="14">
        <f t="shared" ref="AK3:AK4" si="4">COUNTIF(B3:AF3,"Ф")</f>
        <v>0</v>
      </c>
      <c r="AL3" s="14">
        <f t="shared" ref="AL3:AL4" si="5">COUNTIF(B3:AF3,"Х")</f>
        <v>0</v>
      </c>
      <c r="AM3" s="14">
        <f t="shared" ref="AM3:AM4" si="6">COUNTIF(B3:AF3,"Б")</f>
        <v>0</v>
      </c>
      <c r="AN3" s="14">
        <f t="shared" ref="AN3:AN4" si="7">COUNTIF(B3:AF3,"Гг")</f>
        <v>0</v>
      </c>
      <c r="AO3" s="14">
        <f t="shared" ref="AO3:AO4" si="8">COUNTIF(B3:AF3,"Ом")</f>
        <v>0</v>
      </c>
      <c r="AP3" s="14">
        <f t="shared" ref="AP3:AP4" si="9">COUNTIF(B3:AF3,"Ая")</f>
        <v>1</v>
      </c>
      <c r="AQ3" s="14">
        <f t="shared" ref="AQ3:AQ4" si="10">COUNTIF(B3:AF3,"Ня")</f>
        <v>0</v>
      </c>
      <c r="AR3" s="14">
        <f t="shared" ref="AR3:AR4" si="11">COUNTIF(B3:AF3,"И")</f>
        <v>0</v>
      </c>
      <c r="AS3" s="14">
        <f t="shared" ref="AS3:AS4" si="12">COUNTIF(B3:AF3,"Ин")</f>
        <v>0</v>
      </c>
      <c r="AT3" s="14">
        <f t="shared" ref="AT3:AT4" si="13">COUNTIF(B3:AF3,"Л")</f>
        <v>0</v>
      </c>
      <c r="AU3" s="14">
        <f t="shared" ref="AU3:AU4" si="14">COUNTIF(B3:AF3,"Об")</f>
        <v>0</v>
      </c>
    </row>
    <row r="4" spans="1:47" ht="15.6" x14ac:dyDescent="0.3">
      <c r="A4" s="3">
        <v>11</v>
      </c>
      <c r="B4" s="10"/>
      <c r="C4" s="12"/>
      <c r="D4" s="16"/>
      <c r="E4" s="13"/>
      <c r="F4" s="10"/>
      <c r="G4" s="12"/>
      <c r="H4" s="12"/>
      <c r="I4" s="12"/>
      <c r="J4" s="12"/>
      <c r="K4" s="25" t="s">
        <v>8</v>
      </c>
      <c r="L4" s="13"/>
      <c r="M4" s="10"/>
      <c r="N4" s="12"/>
      <c r="O4" s="12"/>
      <c r="P4" s="12"/>
      <c r="Q4" s="12"/>
      <c r="R4" s="25" t="s">
        <v>43</v>
      </c>
      <c r="S4" s="13"/>
      <c r="T4" s="10"/>
      <c r="U4" s="18"/>
      <c r="V4" s="8" t="s">
        <v>6</v>
      </c>
      <c r="W4" s="12"/>
      <c r="X4" s="12"/>
      <c r="Y4" s="13"/>
      <c r="Z4" s="13"/>
      <c r="AA4" s="10"/>
      <c r="AB4" s="12"/>
      <c r="AC4" s="12"/>
      <c r="AD4" s="16"/>
      <c r="AE4" s="12"/>
      <c r="AF4" s="12"/>
      <c r="AG4" s="14">
        <f t="shared" si="0"/>
        <v>0</v>
      </c>
      <c r="AH4" s="14">
        <f t="shared" si="1"/>
        <v>0</v>
      </c>
      <c r="AI4" s="14">
        <f t="shared" si="2"/>
        <v>1</v>
      </c>
      <c r="AJ4" s="14">
        <f t="shared" si="3"/>
        <v>0</v>
      </c>
      <c r="AK4" s="14">
        <f t="shared" si="4"/>
        <v>1</v>
      </c>
      <c r="AL4" s="14">
        <f t="shared" si="5"/>
        <v>0</v>
      </c>
      <c r="AM4" s="14">
        <f t="shared" si="6"/>
        <v>0</v>
      </c>
      <c r="AN4" s="14">
        <f t="shared" si="7"/>
        <v>0</v>
      </c>
      <c r="AO4" s="14">
        <f t="shared" si="8"/>
        <v>0</v>
      </c>
      <c r="AP4" s="14">
        <f t="shared" si="9"/>
        <v>1</v>
      </c>
      <c r="AQ4" s="14">
        <f t="shared" si="10"/>
        <v>0</v>
      </c>
      <c r="AR4" s="14">
        <f t="shared" si="11"/>
        <v>0</v>
      </c>
      <c r="AS4" s="14">
        <f t="shared" si="12"/>
        <v>0</v>
      </c>
      <c r="AT4" s="14">
        <f t="shared" si="13"/>
        <v>0</v>
      </c>
      <c r="AU4" s="14">
        <f t="shared" si="14"/>
        <v>0</v>
      </c>
    </row>
  </sheetData>
  <mergeCells count="2">
    <mergeCell ref="B1:R1"/>
    <mergeCell ref="S1:X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6</vt:i4>
      </vt:variant>
    </vt:vector>
  </HeadingPairs>
  <TitlesOfParts>
    <vt:vector size="6" baseType="lpstr">
      <vt:lpstr>тит.лист</vt:lpstr>
      <vt:lpstr>январь</vt:lpstr>
      <vt:lpstr>февраль</vt:lpstr>
      <vt:lpstr>апрель </vt:lpstr>
      <vt:lpstr>март</vt:lpstr>
      <vt:lpstr>май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>Админ</cp:lastModifiedBy>
  <cp:revision>42</cp:revision>
  <dcterms:created xsi:type="dcterms:W3CDTF">2006-09-28T05:33:49Z</dcterms:created>
  <dcterms:modified xsi:type="dcterms:W3CDTF">2024-03-26T13:18:36Z</dcterms:modified>
</cp:coreProperties>
</file>